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45" yWindow="1245" windowWidth="7680" windowHeight="7455" activeTab="1"/>
  </bookViews>
  <sheets>
    <sheet name="Calendari_reunions" sheetId="7" r:id="rId1"/>
    <sheet name="Pla_accio_docent" sheetId="9" r:id="rId2"/>
    <sheet name="CCD-2" sheetId="10" r:id="rId3"/>
    <sheet name="Hoja1" sheetId="11" r:id="rId4"/>
  </sheets>
  <definedNames>
    <definedName name="_1Àrea_d_impressió" localSheetId="0">Calendari_reunions!$A$1:$V$61</definedName>
    <definedName name="_xlnm.Print_Area" localSheetId="0">Calendari_reunions!$A$1:$AQ$74</definedName>
    <definedName name="_xlnm.Print_Area" localSheetId="1">Pla_accio_docent!$B$1:$N$132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C58" i="7"/>
  <c r="F58" s="1"/>
  <c r="I58" s="1"/>
  <c r="L58" s="1"/>
  <c r="O58" s="1"/>
  <c r="R58" s="1"/>
  <c r="S58" s="1"/>
  <c r="C59" s="1"/>
  <c r="R53"/>
  <c r="S53" s="1"/>
  <c r="C54" s="1"/>
  <c r="F54" s="1"/>
  <c r="I54" s="1"/>
  <c r="L54" s="1"/>
  <c r="O54" s="1"/>
  <c r="R54" s="1"/>
  <c r="S54" s="1"/>
  <c r="C55" s="1"/>
  <c r="F55" s="1"/>
  <c r="I55" s="1"/>
  <c r="L55" s="1"/>
  <c r="O55" s="1"/>
  <c r="R55" s="1"/>
  <c r="S55" s="1"/>
  <c r="C56" s="1"/>
  <c r="F56" s="1"/>
  <c r="I56" s="1"/>
  <c r="L56" s="1"/>
  <c r="O56" s="1"/>
  <c r="R56" s="1"/>
  <c r="S56" s="1"/>
  <c r="C57" s="1"/>
  <c r="F57" s="1"/>
  <c r="I57" s="1"/>
  <c r="L57" s="1"/>
  <c r="O57" s="1"/>
  <c r="R57" s="1"/>
  <c r="U48"/>
  <c r="I49"/>
  <c r="L49" s="1"/>
  <c r="O49" s="1"/>
  <c r="R49" s="1"/>
  <c r="S49" s="1"/>
  <c r="C50" s="1"/>
  <c r="F50" s="1"/>
  <c r="I50" s="1"/>
  <c r="L50" s="1"/>
  <c r="O50" s="1"/>
  <c r="R50" s="1"/>
  <c r="S50" s="1"/>
  <c r="C51" s="1"/>
  <c r="F51" s="1"/>
  <c r="I51" s="1"/>
  <c r="L51" s="1"/>
  <c r="O51" s="1"/>
  <c r="R51" s="1"/>
  <c r="S51" s="1"/>
  <c r="C52" s="1"/>
  <c r="F52" s="1"/>
  <c r="I52" s="1"/>
  <c r="L52" s="1"/>
  <c r="O52" s="1"/>
  <c r="R52" s="1"/>
  <c r="S52" s="1"/>
  <c r="C53" s="1"/>
  <c r="F53" s="1"/>
  <c r="I53" s="1"/>
  <c r="L53" s="1"/>
  <c r="C45"/>
  <c r="F45" s="1"/>
  <c r="O45" s="1"/>
  <c r="R45" s="1"/>
  <c r="S45" s="1"/>
  <c r="C46" s="1"/>
  <c r="F46" s="1"/>
  <c r="I46" s="1"/>
  <c r="L46" s="1"/>
  <c r="O46" s="1"/>
  <c r="R46" s="1"/>
  <c r="S46" s="1"/>
  <c r="C47" s="1"/>
  <c r="F47" s="1"/>
  <c r="I47" s="1"/>
  <c r="L47" s="1"/>
  <c r="O47" s="1"/>
  <c r="R47" s="1"/>
  <c r="S47" s="1"/>
  <c r="C48" s="1"/>
  <c r="F48" s="1"/>
  <c r="I48" s="1"/>
  <c r="L48" s="1"/>
  <c r="O48" s="1"/>
  <c r="R48" s="1"/>
  <c r="S48" s="1"/>
  <c r="C49" s="1"/>
  <c r="O40"/>
  <c r="R40" s="1"/>
  <c r="S40" s="1"/>
  <c r="C41" s="1"/>
  <c r="F41" s="1"/>
  <c r="I41" s="1"/>
  <c r="L41" s="1"/>
  <c r="O41" s="1"/>
  <c r="R41" s="1"/>
  <c r="S41" s="1"/>
  <c r="C42" s="1"/>
  <c r="F42" s="1"/>
  <c r="I42" s="1"/>
  <c r="L42" s="1"/>
  <c r="O42" s="1"/>
  <c r="R42" s="1"/>
  <c r="S42" s="1"/>
  <c r="C43" s="1"/>
  <c r="F43" s="1"/>
  <c r="I43" s="1"/>
  <c r="L43" s="1"/>
  <c r="O43" s="1"/>
  <c r="R43" s="1"/>
  <c r="S43" s="1"/>
  <c r="C44" s="1"/>
  <c r="F44" s="1"/>
  <c r="I44" s="1"/>
  <c r="L44" s="1"/>
  <c r="O44" s="1"/>
  <c r="R44" s="1"/>
  <c r="U39"/>
  <c r="U40" s="1"/>
  <c r="U41" s="1"/>
  <c r="U42" s="1"/>
  <c r="U43" s="1"/>
  <c r="U45" s="1"/>
  <c r="U46" s="1"/>
  <c r="O36"/>
  <c r="R36" s="1"/>
  <c r="S36" s="1"/>
  <c r="C37" s="1"/>
  <c r="F37" s="1"/>
  <c r="I37" s="1"/>
  <c r="L37" s="1"/>
  <c r="O37" s="1"/>
  <c r="R37" s="1"/>
  <c r="S37" s="1"/>
  <c r="C38" s="1"/>
  <c r="F38" s="1"/>
  <c r="I38" s="1"/>
  <c r="L38" s="1"/>
  <c r="O38" s="1"/>
  <c r="R38" s="1"/>
  <c r="S38" s="1"/>
  <c r="C39" s="1"/>
  <c r="F39" s="1"/>
  <c r="I39" s="1"/>
  <c r="L39" s="1"/>
  <c r="O39" s="1"/>
  <c r="R39" s="1"/>
  <c r="S39" s="1"/>
  <c r="C40" s="1"/>
  <c r="F40" s="1"/>
  <c r="I40" s="1"/>
  <c r="F32"/>
  <c r="I32" s="1"/>
  <c r="L32" s="1"/>
  <c r="O32" s="1"/>
  <c r="R32" s="1"/>
  <c r="S32" s="1"/>
  <c r="C33" s="1"/>
  <c r="F33" s="1"/>
  <c r="I33" s="1"/>
  <c r="L33" s="1"/>
  <c r="O33" s="1"/>
  <c r="R33" s="1"/>
  <c r="S33" s="1"/>
  <c r="C34" s="1"/>
  <c r="F34" s="1"/>
  <c r="I34" s="1"/>
  <c r="L34" s="1"/>
  <c r="O34" s="1"/>
  <c r="R34" s="1"/>
  <c r="S34" s="1"/>
  <c r="C35" s="1"/>
  <c r="F35" s="1"/>
  <c r="I35" s="1"/>
  <c r="L35" s="1"/>
  <c r="O35" s="1"/>
  <c r="R35" s="1"/>
  <c r="S35" s="1"/>
  <c r="C36" s="1"/>
  <c r="F36" s="1"/>
  <c r="I36" s="1"/>
  <c r="R27"/>
  <c r="S27" s="1"/>
  <c r="C28" s="1"/>
  <c r="F28" s="1"/>
  <c r="I28" s="1"/>
  <c r="L28" s="1"/>
  <c r="O28" s="1"/>
  <c r="R28" s="1"/>
  <c r="S28" s="1"/>
  <c r="C29" s="1"/>
  <c r="F29" s="1"/>
  <c r="I29" s="1"/>
  <c r="L29" s="1"/>
  <c r="O29" s="1"/>
  <c r="R29" s="1"/>
  <c r="S29" s="1"/>
  <c r="C30" s="1"/>
  <c r="F30" s="1"/>
  <c r="I30" s="1"/>
  <c r="L30" s="1"/>
  <c r="O30" s="1"/>
  <c r="R30" s="1"/>
  <c r="S30" s="1"/>
  <c r="C31" s="1"/>
  <c r="F31" s="1"/>
  <c r="I31" s="1"/>
  <c r="L31" s="1"/>
  <c r="O31" s="1"/>
  <c r="R31" s="1"/>
  <c r="S31" s="1"/>
  <c r="U25"/>
  <c r="U26" s="1"/>
  <c r="U27" s="1"/>
  <c r="L23"/>
  <c r="O23" s="1"/>
  <c r="R23" s="1"/>
  <c r="S23" s="1"/>
  <c r="C24" s="1"/>
  <c r="U17"/>
  <c r="U18" s="1"/>
  <c r="U19" s="1"/>
  <c r="C19"/>
  <c r="F19" s="1"/>
  <c r="I19" s="1"/>
  <c r="L19" s="1"/>
  <c r="O19" s="1"/>
  <c r="R19" s="1"/>
  <c r="S19" s="1"/>
  <c r="C20" s="1"/>
  <c r="F20" s="1"/>
  <c r="I20" s="1"/>
  <c r="L20" s="1"/>
  <c r="O20" s="1"/>
  <c r="R20" s="1"/>
  <c r="S20" s="1"/>
  <c r="C21" s="1"/>
  <c r="F21" s="1"/>
  <c r="I21" s="1"/>
  <c r="L21" s="1"/>
  <c r="O21" s="1"/>
  <c r="R21" s="1"/>
  <c r="S21" s="1"/>
  <c r="C22" s="1"/>
  <c r="F22" s="1"/>
  <c r="I22" s="1"/>
  <c r="L22" s="1"/>
  <c r="O22" s="1"/>
  <c r="R22" s="1"/>
  <c r="S22" s="1"/>
  <c r="C23" s="1"/>
  <c r="R14"/>
  <c r="S14" s="1"/>
  <c r="C15" s="1"/>
  <c r="F15" s="1"/>
  <c r="I15" s="1"/>
  <c r="L15" s="1"/>
  <c r="O15" s="1"/>
  <c r="R15" s="1"/>
  <c r="S15" s="1"/>
  <c r="C16" s="1"/>
  <c r="F16" s="1"/>
  <c r="I16" s="1"/>
  <c r="L16" s="1"/>
  <c r="O16" s="1"/>
  <c r="R16" s="1"/>
  <c r="S16" s="1"/>
  <c r="C17" s="1"/>
  <c r="F17" s="1"/>
  <c r="I17" s="1"/>
  <c r="L17" s="1"/>
  <c r="O17" s="1"/>
  <c r="R17" s="1"/>
  <c r="S17" s="1"/>
  <c r="C18" s="1"/>
  <c r="F18" s="1"/>
  <c r="I18" s="1"/>
  <c r="L18" s="1"/>
  <c r="O18" s="1"/>
  <c r="R18" s="1"/>
  <c r="S8"/>
  <c r="C9" s="1"/>
  <c r="F9" s="1"/>
  <c r="I9" s="1"/>
  <c r="L9" s="1"/>
  <c r="O9" s="1"/>
  <c r="R9" s="1"/>
  <c r="S9" s="1"/>
  <c r="C10" s="1"/>
  <c r="F10" s="1"/>
  <c r="I10" s="1"/>
  <c r="L10" s="1"/>
  <c r="O10" s="1"/>
  <c r="R10" s="1"/>
  <c r="S10" s="1"/>
  <c r="C11" s="1"/>
  <c r="F11" s="1"/>
  <c r="I11" s="1"/>
  <c r="L11" s="1"/>
  <c r="O11" s="1"/>
  <c r="R11" s="1"/>
  <c r="S11" s="1"/>
  <c r="C12" s="1"/>
  <c r="F12" s="1"/>
  <c r="I12" s="1"/>
  <c r="L12" s="1"/>
  <c r="O12" s="1"/>
  <c r="R12" s="1"/>
  <c r="S12" s="1"/>
  <c r="C13" s="1"/>
  <c r="F59" l="1"/>
  <c r="I59" s="1"/>
  <c r="L59" s="1"/>
  <c r="O59" s="1"/>
  <c r="R59" s="1"/>
  <c r="S59" s="1"/>
  <c r="C60" s="1"/>
  <c r="F60" s="1"/>
  <c r="I60" s="1"/>
  <c r="L60" s="1"/>
  <c r="O60" s="1"/>
  <c r="R60" s="1"/>
  <c r="S60" s="1"/>
  <c r="F24"/>
  <c r="I24" s="1"/>
  <c r="L24" s="1"/>
  <c r="O24" s="1"/>
  <c r="R24" s="1"/>
  <c r="S24" s="1"/>
  <c r="C25" s="1"/>
  <c r="F25" s="1"/>
  <c r="I25" s="1"/>
  <c r="L25" s="1"/>
  <c r="O25" s="1"/>
  <c r="R25" s="1"/>
  <c r="S25" s="1"/>
  <c r="C26" s="1"/>
  <c r="F26" s="1"/>
  <c r="I26" s="1"/>
  <c r="L26" s="1"/>
  <c r="O26" s="1"/>
  <c r="R26" s="1"/>
  <c r="S26" s="1"/>
  <c r="C27" s="1"/>
  <c r="F27" s="1"/>
  <c r="I27" s="1"/>
  <c r="L27" s="1"/>
  <c r="U28"/>
  <c r="U29" s="1"/>
  <c r="U30" s="1"/>
  <c r="U20"/>
  <c r="U21" s="1"/>
  <c r="U22" s="1"/>
  <c r="U23" s="1"/>
  <c r="U49"/>
  <c r="U50" s="1"/>
  <c r="U51" s="1"/>
  <c r="U52" s="1"/>
  <c r="U53" s="1"/>
</calcChain>
</file>

<file path=xl/sharedStrings.xml><?xml version="1.0" encoding="utf-8"?>
<sst xmlns="http://schemas.openxmlformats.org/spreadsheetml/2006/main" count="854" uniqueCount="401">
  <si>
    <t>ANY</t>
  </si>
  <si>
    <t>MES</t>
  </si>
  <si>
    <t>DL</t>
  </si>
  <si>
    <t>DC</t>
  </si>
  <si>
    <t>DJ</t>
  </si>
  <si>
    <t>DV</t>
  </si>
  <si>
    <t>DS</t>
  </si>
  <si>
    <t>DG</t>
  </si>
  <si>
    <t xml:space="preserve">JULIOL  </t>
  </si>
  <si>
    <t>"</t>
  </si>
  <si>
    <t xml:space="preserve">OCTUBRE  </t>
  </si>
  <si>
    <t xml:space="preserve">NOVEMBRE  </t>
  </si>
  <si>
    <t xml:space="preserve">DESEMBRE  </t>
  </si>
  <si>
    <t xml:space="preserve">GENER  </t>
  </si>
  <si>
    <t>MARÇ</t>
  </si>
  <si>
    <t xml:space="preserve">ABRIL  </t>
  </si>
  <si>
    <t xml:space="preserve">MAIG  </t>
  </si>
  <si>
    <t xml:space="preserve">JUNY  </t>
  </si>
  <si>
    <t>DT</t>
  </si>
  <si>
    <t>Avaluacions Q2</t>
  </si>
  <si>
    <t>SETEMBRE</t>
  </si>
  <si>
    <t>FEBRER</t>
  </si>
  <si>
    <t>Q1</t>
  </si>
  <si>
    <t>Q2</t>
  </si>
  <si>
    <t>Setmana Santa</t>
  </si>
  <si>
    <t>PAU</t>
  </si>
  <si>
    <t xml:space="preserve"> =&gt;  s2  =&gt;  s21</t>
  </si>
  <si>
    <t>:  setmanes indicades als horaris</t>
  </si>
  <si>
    <t>7</t>
  </si>
  <si>
    <t>s21</t>
  </si>
  <si>
    <t>s1</t>
  </si>
  <si>
    <t>s2</t>
  </si>
  <si>
    <t>s11</t>
  </si>
  <si>
    <t>s12</t>
  </si>
  <si>
    <t>s22</t>
  </si>
  <si>
    <r>
      <t xml:space="preserve">DC </t>
    </r>
    <r>
      <rPr>
        <b/>
        <sz val="14"/>
        <rFont val="Calibri"/>
        <family val="2"/>
      </rPr>
      <t>31</t>
    </r>
  </si>
  <si>
    <r>
      <t xml:space="preserve">DL </t>
    </r>
    <r>
      <rPr>
        <b/>
        <sz val="14"/>
        <rFont val="Calibri"/>
        <family val="2"/>
      </rPr>
      <t>4</t>
    </r>
  </si>
  <si>
    <t>Dimarts 31 d'octubre</t>
  </si>
  <si>
    <t>Dimecres 4 d'abril</t>
  </si>
  <si>
    <t xml:space="preserve">13 al 18 de juliol de 2017 </t>
  </si>
  <si>
    <t>Matrícula Graus 1a preferencia</t>
  </si>
  <si>
    <t>Matrícula Graus segona assignació</t>
  </si>
  <si>
    <t>25 al 27 de juliol de 2017</t>
  </si>
  <si>
    <t xml:space="preserve">Matrícula Màster </t>
  </si>
  <si>
    <t>1 al 6 de setembre de 2017</t>
  </si>
  <si>
    <t>Ultim dia modificacions de matrícula Graus</t>
  </si>
  <si>
    <t>15 de setembre de 2017</t>
  </si>
  <si>
    <t>Ultim dia modificacions de matrícula Màsters</t>
  </si>
  <si>
    <t>25 de setembre de 2017</t>
  </si>
  <si>
    <t>Primer dia de classe</t>
  </si>
  <si>
    <t>Ultim dia de classe</t>
  </si>
  <si>
    <t>12 de setembre de 2017</t>
  </si>
  <si>
    <t>22 de desembre de 2017</t>
  </si>
  <si>
    <t>2 al 8 de novembre de 2017</t>
  </si>
  <si>
    <t>Període d'Avaluació Parcial</t>
  </si>
  <si>
    <t>Període d'Avaluació Final</t>
  </si>
  <si>
    <t>8 al 16 de gener de 2018</t>
  </si>
  <si>
    <t>Període de Reavaluació</t>
  </si>
  <si>
    <t>24 al 30 de gener de 2018</t>
  </si>
  <si>
    <t>Avaluacions Q1</t>
  </si>
  <si>
    <t>Lluirament informes d'avaluació</t>
  </si>
  <si>
    <t>Ultim dia matrícula TFG/TFM</t>
  </si>
  <si>
    <t>2 d'octubre de 2017</t>
  </si>
  <si>
    <t>Ultim dia dipòsit TFG/TFM:</t>
  </si>
  <si>
    <t>7 al 9 de febrer de 2018</t>
  </si>
  <si>
    <t>31 de gener de 2018</t>
  </si>
  <si>
    <t>Lectura de TFG/TFM matriculats 17/18-1</t>
  </si>
  <si>
    <t>Reassignació dies de la setmana Q1</t>
  </si>
  <si>
    <t>Reassignació dies de la setmana Q2</t>
  </si>
  <si>
    <t>Curs d'Anivellament</t>
  </si>
  <si>
    <t>1 al 8 de setembre de 2017</t>
  </si>
  <si>
    <t>Avaluació Curricular Q1</t>
  </si>
  <si>
    <t>Avaluació Curricular Q2</t>
  </si>
  <si>
    <t>Setmana cultural</t>
  </si>
  <si>
    <t>23 al 27 d'abril de 2018</t>
  </si>
  <si>
    <t>Nadal</t>
  </si>
  <si>
    <t>Diada del Campus</t>
  </si>
  <si>
    <t>24 de març al 2 d'abril de 2018</t>
  </si>
  <si>
    <t>26 d'abril de 2018</t>
  </si>
  <si>
    <t>17 al 23 de gener de 2018</t>
  </si>
  <si>
    <t>31 de gener al 12 de febrer de 2018</t>
  </si>
  <si>
    <t>12 al 18 de juny de 2018</t>
  </si>
  <si>
    <t>8 al 9 de febrer de 2018</t>
  </si>
  <si>
    <t>Matrícula Graus i Màster</t>
  </si>
  <si>
    <t>19 de febrer de 2018</t>
  </si>
  <si>
    <t>5 de març de 2018</t>
  </si>
  <si>
    <t>13 de febrer de 2018</t>
  </si>
  <si>
    <t>31 de maig de 2018</t>
  </si>
  <si>
    <t>11 al 17 d'abril de 2018</t>
  </si>
  <si>
    <t>1 al 11 de juny de 2018</t>
  </si>
  <si>
    <t>19 al 25 de juny de 2018</t>
  </si>
  <si>
    <t>6 al 12 de juliol de 2018</t>
  </si>
  <si>
    <t>29 de juny de 2018</t>
  </si>
  <si>
    <t>Passa a horari de Dimecres (set s22)</t>
  </si>
  <si>
    <t>Passa a horari de Dilluns (set s12)</t>
  </si>
  <si>
    <t>Ultim dia modif. matrícula Graus i Màsters</t>
  </si>
  <si>
    <t>23 de desembre al 7 de gener 2018</t>
  </si>
  <si>
    <t>Q1 - QUADRIMESTRE DE TARDOR</t>
  </si>
  <si>
    <t>Q2 - QUADRIMESTRE DE PRIMAVERA</t>
  </si>
  <si>
    <t>Lectura de TFG/TFM matriculats 17/18-2</t>
  </si>
  <si>
    <t>fins el 31 de maig de 2018</t>
  </si>
  <si>
    <t>Lectura de TFG/TFM 16/17-2 (taxes 17/18-1)</t>
  </si>
  <si>
    <t>fins al 31 d'octubre de 2017</t>
  </si>
  <si>
    <t>Lectura de TFG/TFM 17/18-1 (taxes 17/18-2)</t>
  </si>
  <si>
    <r>
      <t xml:space="preserve">Finals: fins el </t>
    </r>
    <r>
      <rPr>
        <b/>
        <sz val="10"/>
        <color rgb="FF0000FF"/>
        <rFont val="Arial"/>
        <family val="2"/>
      </rPr>
      <t>22</t>
    </r>
    <r>
      <rPr>
        <sz val="10"/>
        <color rgb="FF0000FF"/>
        <rFont val="Arial"/>
        <family val="2"/>
      </rPr>
      <t xml:space="preserve"> de gener de 2018</t>
    </r>
  </si>
  <si>
    <r>
      <t xml:space="preserve">Reavaluació: </t>
    </r>
    <r>
      <rPr>
        <b/>
        <sz val="10"/>
        <color rgb="FF0000FF"/>
        <rFont val="Arial"/>
        <family val="2"/>
      </rPr>
      <t>1</t>
    </r>
    <r>
      <rPr>
        <sz val="10"/>
        <color rgb="FF0000FF"/>
        <rFont val="Arial"/>
        <family val="2"/>
      </rPr>
      <t xml:space="preserve"> de febrer 2018, 14h</t>
    </r>
  </si>
  <si>
    <r>
      <rPr>
        <b/>
        <sz val="10"/>
        <color rgb="FF0000FF"/>
        <rFont val="Arial"/>
        <family val="2"/>
      </rPr>
      <t>6</t>
    </r>
    <r>
      <rPr>
        <sz val="10"/>
        <color rgb="FF0000FF"/>
        <rFont val="Arial"/>
        <family val="2"/>
      </rPr>
      <t xml:space="preserve"> de febrer de 2018</t>
    </r>
  </si>
  <si>
    <r>
      <t xml:space="preserve">Finals: fins el </t>
    </r>
    <r>
      <rPr>
        <b/>
        <sz val="10"/>
        <color rgb="FF0000FF"/>
        <rFont val="Arial"/>
        <family val="2"/>
      </rPr>
      <t>15</t>
    </r>
    <r>
      <rPr>
        <sz val="10"/>
        <color rgb="FF0000FF"/>
        <rFont val="Arial"/>
        <family val="2"/>
      </rPr>
      <t xml:space="preserve"> de juny de 2018</t>
    </r>
  </si>
  <si>
    <r>
      <t xml:space="preserve">Reavaluació: </t>
    </r>
    <r>
      <rPr>
        <b/>
        <sz val="10"/>
        <color rgb="FF0000FF"/>
        <rFont val="Arial"/>
        <family val="2"/>
      </rPr>
      <t>27</t>
    </r>
    <r>
      <rPr>
        <sz val="10"/>
        <color rgb="FF0000FF"/>
        <rFont val="Arial"/>
        <family val="2"/>
      </rPr>
      <t xml:space="preserve"> de juny 2018, 14h</t>
    </r>
  </si>
  <si>
    <r>
      <rPr>
        <b/>
        <sz val="10"/>
        <color rgb="FF0000FF"/>
        <rFont val="Arial"/>
        <family val="2"/>
      </rPr>
      <t>3</t>
    </r>
    <r>
      <rPr>
        <sz val="10"/>
        <color rgb="FF0000FF"/>
        <rFont val="Arial"/>
        <family val="2"/>
      </rPr>
      <t xml:space="preserve"> de juliol de 2018</t>
    </r>
  </si>
  <si>
    <t>Període de matrícula Q1</t>
  </si>
  <si>
    <t>Període de classes Q1</t>
  </si>
  <si>
    <t>Períodes sense classes Q1</t>
  </si>
  <si>
    <t>Períodes Avaluació Q1</t>
  </si>
  <si>
    <t>Període entre quadrimestres</t>
  </si>
  <si>
    <t>Període de matrícula Q2</t>
  </si>
  <si>
    <t>Període de classes Q2</t>
  </si>
  <si>
    <t>Períodes sense classes Q2</t>
  </si>
  <si>
    <t>Període final del quadrimestre</t>
  </si>
  <si>
    <t>Períodes Avaluació Q2</t>
  </si>
  <si>
    <t>12.30</t>
  </si>
  <si>
    <t>13.30</t>
  </si>
  <si>
    <t>15.00</t>
  </si>
  <si>
    <t xml:space="preserve">  Comissió Coordinació Docent</t>
  </si>
  <si>
    <t xml:space="preserve">  Comissió de Titulació</t>
  </si>
  <si>
    <t xml:space="preserve">  Junta d'Escola</t>
  </si>
  <si>
    <t>10.30</t>
  </si>
  <si>
    <t>Dia</t>
  </si>
  <si>
    <t>Hora</t>
  </si>
  <si>
    <t>Comissio</t>
  </si>
  <si>
    <t>13.00</t>
  </si>
  <si>
    <t>Junta</t>
  </si>
  <si>
    <t xml:space="preserve">  Comissio Permanent</t>
  </si>
  <si>
    <t>Aprovació Calendari Acadèmic i criteris horaris 2018/19</t>
  </si>
  <si>
    <t>Aprovació Normativa Acad'emica 2018/19 i transitori canvis Grau Eng. Informàtica</t>
  </si>
  <si>
    <t>Aprovació participació EPSEVG al Grau de Ciencies i Tecnologies Marines</t>
  </si>
  <si>
    <t>Proposta de modificació del Grau en Enginyeria Informàtica EPSEVG</t>
  </si>
  <si>
    <t>Elaboració de la proposta de modificació del Grau en Enginyeria Informàtica EPSEVG</t>
  </si>
  <si>
    <t>Informació sobre l'inici dels estudis MBDesign - EPSEVG</t>
  </si>
  <si>
    <t>Informació sobre els estudis Master MUESAEI - EPSEVG</t>
  </si>
  <si>
    <t>Revisió quadre reconeixements SIEK-&gt; SEDI (M-D)</t>
  </si>
  <si>
    <t>Diferenciació contingut  SIEL (M,K, D / E)</t>
  </si>
  <si>
    <t>2.1. Revisió del mapa de matèries/assignatures i recomanacions de matricula entre assignatures .</t>
  </si>
  <si>
    <t>3.2. Anàlisi de propostes  de possibles dobles titulacions amb altres universitats nacionals o internacionals.</t>
  </si>
  <si>
    <t xml:space="preserve">4.1. Dades acadèmiques dels estudis i de la seva evolució en el temps: </t>
  </si>
  <si>
    <t>1.1. Anàlisi dels resultats de l’acció tutorial 2016/17, i de les propostes de millora.</t>
  </si>
  <si>
    <t>1.2. Pla d’Acció Tutorial EPSEVG 2017/18 (Assignació de tutors, Informació de suport).</t>
  </si>
  <si>
    <t xml:space="preserve">3.1. Dobles titulacions (simultaneïtat) entre graus de l’EPSEVG
       o   Proposta doble titulació Mecanica-Disseny per l’any 2018/19 ?.  Quadre temporal d'assignatures </t>
  </si>
  <si>
    <t>1.7. Sessións d’Acollida i orientació dels nous estudiants.</t>
  </si>
  <si>
    <t>2.2. Revisió i actualització si s’escau dels quadres automàtics de convalidació entre Graus (2017/18 SIEK/SEDI; 2018/19 SIEL)</t>
  </si>
  <si>
    <t>11.8.  Previsions d'assignació docent als màsters/graus amb participació de l'EPSEVG l'any 2018/19</t>
  </si>
  <si>
    <t>CCD1-Coordinació Docent</t>
  </si>
  <si>
    <t>CCD2-Coordinació Docent</t>
  </si>
  <si>
    <t>CCD3-Coordinació Docent</t>
  </si>
  <si>
    <t>CCD4-Coordinació Docent</t>
  </si>
  <si>
    <t>CCD5-Coordinació Docent</t>
  </si>
  <si>
    <t>CCD6-Coordinació Docent</t>
  </si>
  <si>
    <t>CCD
1</t>
  </si>
  <si>
    <t>CCD
2</t>
  </si>
  <si>
    <t>CCD
3</t>
  </si>
  <si>
    <t>CCD
4</t>
  </si>
  <si>
    <t>CCD
5</t>
  </si>
  <si>
    <t>CCD
6</t>
  </si>
  <si>
    <t>CCD
7</t>
  </si>
  <si>
    <t>apartats</t>
  </si>
  <si>
    <t>5.1</t>
  </si>
  <si>
    <t>2.2</t>
  </si>
  <si>
    <t>1.2</t>
  </si>
  <si>
    <t>5.9</t>
  </si>
  <si>
    <t>Aprovació modificació de Grau en Enginyeria Informàtica EPSEVG</t>
  </si>
  <si>
    <t>x</t>
  </si>
  <si>
    <t xml:space="preserve">          o  Participació al Grau de Ciencies i Tecnologies Marines.</t>
  </si>
  <si>
    <t xml:space="preserve">          o  Matricula actual i funcionament del màster MBDesign.</t>
  </si>
  <si>
    <t>CT
1</t>
  </si>
  <si>
    <t xml:space="preserve">1.     Pla d'Acció Tutorial.  </t>
  </si>
  <si>
    <t xml:space="preserve">   o  Informe de resultats del Curs d'Anivellament realitzat al setembre de 2017</t>
  </si>
  <si>
    <t xml:space="preserve">   o   Calendari, informació i coordinació de les accions d’acollida (JPO, Presentacions centre)</t>
  </si>
  <si>
    <t xml:space="preserve">2.     Coordinació de les titulacions. </t>
  </si>
  <si>
    <t>2.3. Accions de coordinació entre assignatures basiques i posteriors (fisica, matemàtiques, següents)</t>
  </si>
  <si>
    <t xml:space="preserve">3.     Dobles titulacions. </t>
  </si>
  <si>
    <t xml:space="preserve">4.     Dades de les titulacions. </t>
  </si>
  <si>
    <t xml:space="preserve">   o   Dades de nou ingrés a cada titulació: Oferta, Demanda en 1ª preferencia, Nou ingres tot, Nota mitja </t>
  </si>
  <si>
    <t xml:space="preserve">   o   Perfil dels estudiants de nou ingrés: vies d’accés, procedència, motivacions. </t>
  </si>
  <si>
    <t xml:space="preserve">   o   Matricula d’estudiants a les titulacions: Nou ingrés, Total matricula, Titulats.  </t>
  </si>
  <si>
    <t xml:space="preserve">   o   Dades de l’avaluació curricular i rendiment de cada fase. </t>
  </si>
  <si>
    <t xml:space="preserve">   o   Dades de mobilitat d’estudiants (in, out).  </t>
  </si>
  <si>
    <t xml:space="preserve">   o   Dades de les pràctiques externes (curriculars i no curriculars). </t>
  </si>
  <si>
    <t xml:space="preserve">   o   Dades dels TFG/TFM. </t>
  </si>
  <si>
    <t xml:space="preserve">4.2.   Resum de les dades acadèmiques de cada titulació i global del centre, i la seva evolució. </t>
  </si>
  <si>
    <t>4.3.    Dades de satisfacció dels estudiants i empleadors</t>
  </si>
  <si>
    <t xml:space="preserve">   o   Enquestes als estudiants sobre les assignatures i l'acció docent del pdi. </t>
  </si>
  <si>
    <t xml:space="preserve">   o   Enquestes als estudiants sobre el centre i els estudis. </t>
  </si>
  <si>
    <t xml:space="preserve">   o   Enquesta dels graduats quan fan la lectura del TFG/TFM. </t>
  </si>
  <si>
    <t xml:space="preserve">   o   Enquesta dels graduats al cap d’un temps de finalitzar els estudis. </t>
  </si>
  <si>
    <t xml:space="preserve">   o   Enquesta de satisfacció dels empleadors.  </t>
  </si>
  <si>
    <t xml:space="preserve">   o   Repositori d'exàmens d'anys anteriors: Anàlisi, revisió i actualització</t>
  </si>
  <si>
    <t xml:space="preserve">5.     Anàlisi i millora del funcionament de les assignatures i les titulacions. </t>
  </si>
  <si>
    <t xml:space="preserve">5.1.   Nous estudis de grau i màster al centre: </t>
  </si>
  <si>
    <t xml:space="preserve">5.2.   Anàlisi de les dades de les titulacions (acadèmiques i de satisfacció). </t>
  </si>
  <si>
    <t xml:space="preserve">   o   Responsable d'assignatura</t>
  </si>
  <si>
    <t xml:space="preserve">   o   Coordinació amb altres assignatures.</t>
  </si>
  <si>
    <t xml:space="preserve">   o   Continguts: Temari. </t>
  </si>
  <si>
    <t xml:space="preserve">   o   Activitats docents.</t>
  </si>
  <si>
    <t xml:space="preserve">   o   Metodologia docent.</t>
  </si>
  <si>
    <t xml:space="preserve">   o   Mètodes i criteris d’avaluació</t>
  </si>
  <si>
    <t xml:space="preserve">   o   Aplicació de la reavaluació a l'assignatura</t>
  </si>
  <si>
    <t xml:space="preserve">   o   Bibliografia actualitzada</t>
  </si>
  <si>
    <t xml:space="preserve">   o   Recursos per a les pràctiques de laboratori.</t>
  </si>
  <si>
    <t xml:space="preserve">   o   Criteris per a la selecció d'assignatures que cal revisar o millorar</t>
  </si>
  <si>
    <t xml:space="preserve">   o   Analisi de millores necessaries a les guies docents: temari, criteris d'avaluació i altres informacions. </t>
  </si>
  <si>
    <t xml:space="preserve">   o   Informes dels responsables de les assignatures: analisi de situació i propostes de millora incorporades</t>
  </si>
  <si>
    <t xml:space="preserve">   o   Altres informes, propostes, recomanacions o queixes rebudes en relació amb les assignatures. </t>
  </si>
  <si>
    <t>5.5.  Selecció de bones pràctiques a les assignatures.</t>
  </si>
  <si>
    <t xml:space="preserve">   o   Exemples de bones pràctiques en activitats i metodologies docentes.</t>
  </si>
  <si>
    <t>5.6.   Propostes de millora per a l’any 2017/18 com a resultat de les anàlisis anteriors.</t>
  </si>
  <si>
    <t xml:space="preserve">   o   Resultats de la reavaluació a les assignatures, anàlisi canvis en el rendiment</t>
  </si>
  <si>
    <t>5.7.  Revisió del perfil d’ingrés i egrés de les titulacions.</t>
  </si>
  <si>
    <t xml:space="preserve">6.     Desplegament de competències, coordinació docent entre assignatures  i projectes multidisciplinars. </t>
  </si>
  <si>
    <t>6.2.   Avaluació de competències als estudis de grau: actes os s'avaluen.</t>
  </si>
  <si>
    <t>6.3.   Activitats conjuntes coordinades entre diferents assignatures. Anàlisi i propostes.</t>
  </si>
  <si>
    <t>6.4.   Accions formatives amb estudiants de diferents titulacions (grups multidisciplinars)</t>
  </si>
  <si>
    <t>6.5.   Activitats docents amb empreses durant els estudis.</t>
  </si>
  <si>
    <t>6.6.   Accions formatives amb estudiants internacionals (EPS, IDPS).</t>
  </si>
  <si>
    <t xml:space="preserve">7.      Pràctiques de laboratori. </t>
  </si>
  <si>
    <t>7.2.   Anàlisi de les necessitats d’inversions en equipaments docents. Propostes per incloure al pla d’equipaments docents del centre.</t>
  </si>
  <si>
    <t>7.3.   Anàlisi del funcionament general de les pràctiques i dels grups de laboratori de les titulacions, i necessitats generals de laboratoris i serveis tècnics del centre.</t>
  </si>
  <si>
    <t>7.4.  Coordinació de les propostes d’inversions en equipaments docents elaborades per les comissions de titulació, planificar-les i prioritzar-les en el pla anual d’equipaments docents del centre.</t>
  </si>
  <si>
    <t>7.5.  Informar a la Comissió d’Economia i Infraestructures sobre les necessitats de serveis i del recursos adients per a les activitats de l’Escola relacionades amb la docència, incloent el pla anual d’equipaments docents del centre.</t>
  </si>
  <si>
    <t>8.      Treball final de grau/màster.</t>
  </si>
  <si>
    <t>8.4.   Coordinació de l’oferta i la demanda dels TFG/TFM de cada titulació i entre titulacions (projectes multidisciplinars).</t>
  </si>
  <si>
    <t xml:space="preserve">9.      Plans d’orientació i de promoció dels estudis. </t>
  </si>
  <si>
    <t>9.1.   Elaboració del pla d’orientació professional de les titulacions, considerant les propostes de la Comissió de Recerca i Relacions amb Empreses.</t>
  </si>
  <si>
    <t>9.3.  Elaborar, revisar i avaluar el Pla d’orientació laboral dels estudiants del centre.  Coordinació d’accions d’orientació laboral i professional.</t>
  </si>
  <si>
    <t>9.4.   Revisar i fer propostes de millora al Pla de promoció dels ensenyaments del centre.</t>
  </si>
  <si>
    <t>9.5.    Revisar i actualitzar els Objectius de mobilitat dels estudiants del centre</t>
  </si>
  <si>
    <t>11.1.  Proposta del nombre de places de nou ingrés a les titulacions.</t>
  </si>
  <si>
    <t>11.2.  Previsions de matricula a les assignatures.</t>
  </si>
  <si>
    <t>11.3.  Previsions de TFG/TFM i pràctiques externes.</t>
  </si>
  <si>
    <t>11.4.  Actualització de les dades dels laboratoris i capacitat màxima per pràctiques a les assignatures.</t>
  </si>
  <si>
    <t>11.5.  Mida màxima adequada dels grups de teoria i de laboratori a cada assignatura.</t>
  </si>
  <si>
    <t>11.6.  Oferta d’assignatures optatives, TFG/TFM i pràctiques externes.</t>
  </si>
  <si>
    <t>11.7.  Altres accions de millora acordades en els estudis amb efectes en l’encàrrec acadèmic.</t>
  </si>
  <si>
    <t>11.9.  Criteris generals per l’elaboració de l’encàrrec docent i prioritats a establir.</t>
  </si>
  <si>
    <t xml:space="preserve">12.  Planificació docent i normativa per al proper any acadèmic. </t>
  </si>
  <si>
    <t>12.2.   Calendari acadèmic 2018-19.</t>
  </si>
  <si>
    <t>12.3.   Horaris 2018-19-1: Distribució de grups, criteris d’horaris i exàmens.</t>
  </si>
  <si>
    <t>12.4.   Proposta d’actualització de la normativa acadèmica de l’EPSEVG.</t>
  </si>
  <si>
    <t xml:space="preserve">   o   Millora en capitol del TFG/TFM: Poster del treball que opta a MH. Actuació dels tribunals</t>
  </si>
  <si>
    <t>12.4.   Actualització de Guies Docents. Revisió de continguts i mètodes d’avaluació.</t>
  </si>
  <si>
    <t xml:space="preserve">   o   Millora en la bibliografia basica/complementaria reconamada</t>
  </si>
  <si>
    <t>5.4.  Funcionament i millora de les assignatures a les titulacions</t>
  </si>
  <si>
    <t>5.3.   Anàlisi de Guies Docents. Revisió de continguts i mètodes d’avaluació.</t>
  </si>
  <si>
    <t xml:space="preserve">10.5.  Elaboració de la memòria anual de les titulacions (2016/17), amb el resum de dades de la titulació, anàlisi de resultats i propostes de millora que es proposen. </t>
  </si>
  <si>
    <t xml:space="preserve">       o   Revisió, simplificació, automatització: Propostes de millora.</t>
  </si>
  <si>
    <t>10.2. Incorporació de noves millores que es proposin en el marc dels processos de VSMA: 
        o  Verificació, Seguiment, Millora i Acreditació dels graus i màsters a la UPC.</t>
  </si>
  <si>
    <t xml:space="preserve">11.  Encàrrec docent per al proper any acadèmic 2018/19. </t>
  </si>
  <si>
    <t>12.1.   Horaris 2017-18-2</t>
  </si>
  <si>
    <t>10.4.  Millora dels processos del Sistema de Garantia Intern de la Qualitat SGIQ relacionats amb la docència i la seva coordinació i millora (en colaboració amb la Xarxa de Qualitat de la UPC).</t>
  </si>
  <si>
    <t xml:space="preserve">       o   Documentació de treball dels processos / comissions del centre.</t>
  </si>
  <si>
    <t xml:space="preserve">       o   Calendari i relacions entre els processos docents , comissions i òrgans de govern al centre.</t>
  </si>
  <si>
    <t>10.  Sistema de garantia interna de Qualitat - Docencia</t>
  </si>
  <si>
    <t>CCD7-Coordinació Docent</t>
  </si>
  <si>
    <t xml:space="preserve">   o   Desviacions respecte previsions de matricula a les assignatures: Resolucio acordada i efectes sobre l'encàrrec docent</t>
  </si>
  <si>
    <t>Aprovació Encàrrec Docent 2018/19</t>
  </si>
  <si>
    <t>Proposta final Encàrrec Docent 2018/19</t>
  </si>
  <si>
    <t>10.00</t>
  </si>
  <si>
    <t>Pla d'Acció Tutorial 2017/18-1</t>
  </si>
  <si>
    <t>Pla d'Acció Tutorial 2017/18-2</t>
  </si>
  <si>
    <t>Pla d'Acció Tutorial 2017/18-Informe final</t>
  </si>
  <si>
    <t>Proposta de Calendari Acadèmic i organització curs 2018/19</t>
  </si>
  <si>
    <t>Proposta de Normativa Acadèmica 2018/19 i transitori canvis Grau Eng. Informàtica</t>
  </si>
  <si>
    <t>Calendari de reunions de les Comissions de Titulacio, de Coordinació Docent i de Tutors</t>
  </si>
  <si>
    <t xml:space="preserve">Calendari Acadèmic 2017/18 </t>
  </si>
  <si>
    <t>Calendari del Pla d'Acció Docent EPSEVG 2017/18</t>
  </si>
  <si>
    <t>CT1-Mecànica</t>
  </si>
  <si>
    <t>CT2-Mecànica</t>
  </si>
  <si>
    <t>CT3-Mecànica</t>
  </si>
  <si>
    <t>CT4-Mecànica</t>
  </si>
  <si>
    <t>CT5-MBDesign</t>
  </si>
  <si>
    <t>CT1-Electrònica</t>
  </si>
  <si>
    <t>CT1-Electricitat</t>
  </si>
  <si>
    <t>CT1-Informatica</t>
  </si>
  <si>
    <t>CT1-Disseny</t>
  </si>
  <si>
    <t>CT1-MBDesign</t>
  </si>
  <si>
    <t>CT1-MUESAEI</t>
  </si>
  <si>
    <t>CT2-Electrònica</t>
  </si>
  <si>
    <t>CT2-Electricitat</t>
  </si>
  <si>
    <t>CT2-Informatica</t>
  </si>
  <si>
    <t>CT2-Disseny</t>
  </si>
  <si>
    <t>CT2-MUESAEI</t>
  </si>
  <si>
    <t>CT3-Electrònica</t>
  </si>
  <si>
    <t>CT3-Electricitat</t>
  </si>
  <si>
    <t>CT3-Informatica</t>
  </si>
  <si>
    <t>CT3-Disseny</t>
  </si>
  <si>
    <t>CT3-MBDesign</t>
  </si>
  <si>
    <t>CT3-MUESAEI</t>
  </si>
  <si>
    <t>CT4-Electrònica</t>
  </si>
  <si>
    <t>CT4-Electricitat</t>
  </si>
  <si>
    <t>CT4-Informatica</t>
  </si>
  <si>
    <t>CT4-Disseny</t>
  </si>
  <si>
    <t>CT4-MBDesign</t>
  </si>
  <si>
    <t>CT4-MUESAEI</t>
  </si>
  <si>
    <t>CT5-MUESAEI</t>
  </si>
  <si>
    <t>CT5-Electricitat</t>
  </si>
  <si>
    <t>CT5-Disseny</t>
  </si>
  <si>
    <t>CT5-Informatica</t>
  </si>
  <si>
    <t>CT5-Mecanica</t>
  </si>
  <si>
    <t>CT5-Electronica</t>
  </si>
  <si>
    <t>PAT1-Tutors</t>
  </si>
  <si>
    <t>PAT2-Tutors</t>
  </si>
  <si>
    <t>PAT3-Tutors</t>
  </si>
  <si>
    <t>CT
2</t>
  </si>
  <si>
    <t>CT
3</t>
  </si>
  <si>
    <t>CT
4</t>
  </si>
  <si>
    <t>CT
5</t>
  </si>
  <si>
    <t>Lloc de reunió per defecte: AA-101 Aula Màster</t>
  </si>
  <si>
    <t>Temes principals  (en elaboració)</t>
  </si>
  <si>
    <r>
      <t xml:space="preserve">Pla d'acció docent 2017/18 - EPSEVG. 
</t>
    </r>
    <r>
      <rPr>
        <sz val="16"/>
        <rFont val="Calibri"/>
        <family val="2"/>
        <scheme val="minor"/>
      </rPr>
      <t>Temes a tractar a les reunions de les CCD i  CT  (distribució en CCD i CT en elaboració)</t>
    </r>
  </si>
  <si>
    <t xml:space="preserve">   o   Rendiment acadèmic de les assignatures: Visió històrica global per titulacions. Resultats de la reavaluació </t>
  </si>
  <si>
    <t xml:space="preserve">2.4. Possible unificació d'assignatures als cursos(?) als estudis de grau compartits a la UPC (aplaçat indefinidament).  </t>
  </si>
  <si>
    <t>Seguiment de ls millores al grau de Disseny</t>
  </si>
  <si>
    <t>4.2</t>
  </si>
  <si>
    <t>4.1</t>
  </si>
  <si>
    <t>Criteris Encàrrec Docent 2018/19 / Guies docents</t>
  </si>
  <si>
    <t>Pràctiques i capacitat de laboratoris / Primeres pevisions Encàrrec docent</t>
  </si>
  <si>
    <t>7.3 / 11.4</t>
  </si>
  <si>
    <t>5.4 / 8.1.</t>
  </si>
  <si>
    <t>Funcionament i millora de les assignatures a les titulacions / TFG</t>
  </si>
  <si>
    <t>Funcionament i millora de les assignatures a les titulacions / TFG procediments</t>
  </si>
  <si>
    <t>11.10.  Justificació de totes les necessitats d’assignació de PADs a l’EPSEVG per l’any 2018/19, amb la distribució de punts PAD per titulacions de grau i master, cursos i departaments: Proposta d'encarrec docent.</t>
  </si>
  <si>
    <t>11.10</t>
  </si>
  <si>
    <t>12.2</t>
  </si>
  <si>
    <t>1.4. Definició d'un curs a Atenea per facilitar la comunicacio Tutor-estudiants i Delegat-Estudiants grup</t>
  </si>
  <si>
    <t xml:space="preserve">1.5. Accions de millora de nivell dels estudiants de nou ingrés en matèries bàsiques </t>
  </si>
  <si>
    <t>1.6. Proposta de curs d'anivellament per a l’any 2018/19.</t>
  </si>
  <si>
    <t xml:space="preserve">1.7.  Accions d’orientació als estudiants 2017/18: Optatives, Simultaneitat estudis, TFG/TFM, Màster. </t>
  </si>
  <si>
    <t>1.3. Pla d’Acció Tutorial EPSEVG. Informe final i propostes de millora</t>
  </si>
  <si>
    <t>1.3</t>
  </si>
  <si>
    <t xml:space="preserve">Resum de les dades acadèmiques de cada titulació i global del centre, i la seva evolució. </t>
  </si>
  <si>
    <t xml:space="preserve">Dades acadèmiques dels estudis i de la seva evolució en el temps: </t>
  </si>
  <si>
    <t>Enquestes. Competencies. Horaris. Normativa academica</t>
  </si>
  <si>
    <t>diversos</t>
  </si>
  <si>
    <t>10.3. Revisió de memòries de verificació dels estudis: 
        o  Grau Eng. Informàtica: Modificació crèdits TFG i crèdits optatius, Assignatures obligatòries/optatives i Competències</t>
  </si>
  <si>
    <t>15.30</t>
  </si>
  <si>
    <t>12.45</t>
  </si>
  <si>
    <t>24-m/ 31-m</t>
  </si>
  <si>
    <t>22-m/ 05-a</t>
  </si>
  <si>
    <t>12.40</t>
  </si>
  <si>
    <t>Dia perdut</t>
  </si>
  <si>
    <t>C. Permanent</t>
  </si>
  <si>
    <t>Informe Seguiment Titulacions, Transitori canvis Grau Informàtica, Pla Acc. Turorial. Punts D-criteris</t>
  </si>
  <si>
    <t>Memoria de la titulació - IST</t>
  </si>
  <si>
    <t>Previsions docencia Q2</t>
  </si>
  <si>
    <t>17.00</t>
  </si>
  <si>
    <t>FG- MUESAEI</t>
  </si>
  <si>
    <t>Focus Grup amb estudiants MUESAEI i avaluador extern del GPAQ</t>
  </si>
  <si>
    <t>10.3</t>
  </si>
  <si>
    <t>10.1</t>
  </si>
  <si>
    <t>6.1.   Anàlisi del desplegament de competències als estudis de grau. Propostes de millora en la seva distribució.</t>
  </si>
  <si>
    <t xml:space="preserve">7.1.   Anàlisi del funcionament de les pràctiques i dels grups de laboratori: Comparació de les previsions amb les dades reals al Q1 i al Q2, detecció de necessitats, previsions i propostes a partir de la opinió dels estudiants, professors i serveis tècnics. </t>
  </si>
  <si>
    <t>8.1.   Anàlisi i revisió del procediment i calendari de lectures i actuació de tribunals.</t>
  </si>
  <si>
    <t>8.2.   Revisió so s'escau del model de plantilla de referència per a l’elaboració del TFG/TFM, i del document amb els criteris de valoració.</t>
  </si>
  <si>
    <t>8.3.   Anàlisi dels TFG/TFM que dirigeix cada departament: dades de matricula del Q1 i Q2. Balanç i relació amb les previsions de l’encàrrec acadèmic.</t>
  </si>
  <si>
    <t>10.5</t>
  </si>
  <si>
    <t xml:space="preserve">   o   Proposta de procés per l'anàlisi i millora continua de la docència al centre</t>
  </si>
  <si>
    <t>10.1. Informe de Seguiment del Centre, amb la revisió de les propostes de millora acordades a l'informe d’acreditació de les titulacions, i informació de noves millores</t>
  </si>
  <si>
    <t>9.2.   Informació de les visites a empreses 2016/17. Oganització de les visites previstes per al 2017/18.</t>
  </si>
  <si>
    <r>
      <t xml:space="preserve">   o   Indicadors acadèmics de les titulacions </t>
    </r>
    <r>
      <rPr>
        <b/>
        <sz val="11"/>
        <rFont val="Calibri"/>
        <family val="2"/>
        <scheme val="minor"/>
      </rPr>
      <t xml:space="preserve">(1) </t>
    </r>
  </si>
  <si>
    <t>Junta ?</t>
  </si>
  <si>
    <t>Comissió Permanent ?</t>
  </si>
  <si>
    <t xml:space="preserve">11.  Encàrrec docent 2018/19. </t>
  </si>
  <si>
    <t>10.  SGIQ - Docencia</t>
  </si>
  <si>
    <t>12.  Planificació docent</t>
  </si>
  <si>
    <t xml:space="preserve">5.     Anàlisi i millora assig/ titulacions. </t>
  </si>
  <si>
    <t xml:space="preserve">6.     Competències, coordinació docent </t>
  </si>
  <si>
    <t>CCD2-CT2</t>
  </si>
  <si>
    <r>
      <t xml:space="preserve">Pla d'acció docent 2017/18 - EPSEVG. 
</t>
    </r>
    <r>
      <rPr>
        <sz val="16"/>
        <rFont val="Calibri"/>
        <family val="2"/>
        <scheme val="minor"/>
      </rPr>
      <t>Temes a tractar a les reunions de les CCD i  CT  
(distribució en CCD i CT en elaboració)</t>
    </r>
  </si>
  <si>
    <t>2.2. Revisió quadres automàtics de convalidació entre Graus (2017/18 SIEK/SEDI; 2018/19 SIEL)</t>
  </si>
  <si>
    <t xml:space="preserve">3.1. Dobles titulació Mecanica-Disseny per l’any 2018/19 ?.  Quadre temporal d'assignatures </t>
  </si>
  <si>
    <t>7.3.   Anàlisi del funcionament i necessitats de les pràctiques i dels grups de laboratori de les titulacions</t>
  </si>
  <si>
    <t>7.4.  Coordinació propostes d’inversions en equipaments docents elaborades per les comissions de titulació</t>
  </si>
  <si>
    <t>10.1. Informe de Seguiment del Centre, amb la revisió de les propostes de millora prèvies i noves millores</t>
  </si>
  <si>
    <t>10.3. Revisió de memòries de verificació dels estudis: Grau Eng. Informàtica.</t>
  </si>
  <si>
    <t>10.5.  Memòria anual de les titulacions (2016/17): dades, anàlisi resultats, propostes de millora</t>
  </si>
  <si>
    <t>11.1.  Places de nou ingrés a les titulacions.</t>
  </si>
  <si>
    <t>1.4. Definició d'un curs a Atenea per la comunicacio Tutor-estudiants</t>
  </si>
  <si>
    <t>1.1. Definició d'un curs a Atenea per la comunicacio Tutor-estudiants</t>
  </si>
  <si>
    <t>2.1. Revisió quadres automàtics de convalidació entre Graus (2017/18 SIEK/SEDI; 2018/19 SIEL)</t>
  </si>
  <si>
    <t>4.1. Dades dels TFG/TFM i pràctiques externes (curriculars i no curriculars) del curs 2016/17</t>
  </si>
  <si>
    <t xml:space="preserve">4.2. Enquesta dels graduats quan fan la lectura del TFG/TFM. </t>
  </si>
  <si>
    <t>5.1. Proposta de procés per l'anàlisi i millora continua de la docència al centre</t>
  </si>
  <si>
    <t>5.2. Informes dels responsables de les assignatures: analisi de situació i propostes de millora incorporades</t>
  </si>
  <si>
    <t xml:space="preserve">5.3. Altres informes, propostes, recomanacions o queixes rebudes en relació amb les assignatures. </t>
  </si>
  <si>
    <t xml:space="preserve">11.2.  Laboratoris: Capacitat encàrrec. Grups de mida inferior a 20. Necessitats laboratoris. </t>
  </si>
  <si>
    <t>11.7.  Altres accions de millora acordades amb efectes en l’Encàrrec docent</t>
  </si>
  <si>
    <t>7.    Pràctiques lab/ Encàrrec docent</t>
  </si>
  <si>
    <t xml:space="preserve">4.    Dades de les titulacions. </t>
  </si>
  <si>
    <t>CT2-MBDesign (es fara al gener)</t>
  </si>
  <si>
    <t xml:space="preserve">CT2-MBDesign </t>
  </si>
  <si>
    <t>pendent</t>
  </si>
  <si>
    <t>??</t>
  </si>
</sst>
</file>

<file path=xl/styles.xml><?xml version="1.0" encoding="utf-8"?>
<styleSheet xmlns="http://schemas.openxmlformats.org/spreadsheetml/2006/main">
  <fonts count="79">
    <font>
      <sz val="10"/>
      <name val="Arial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62"/>
      <name val="Calibri"/>
      <family val="2"/>
    </font>
    <font>
      <sz val="6"/>
      <color indexed="62"/>
      <name val="Calibri"/>
      <family val="2"/>
    </font>
    <font>
      <sz val="12"/>
      <color indexed="17"/>
      <name val="Calibri"/>
      <family val="2"/>
    </font>
    <font>
      <sz val="6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theme="0" tint="-0.499984740745262"/>
      <name val="Calibri"/>
      <family val="2"/>
    </font>
    <font>
      <sz val="10"/>
      <color rgb="FFC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</font>
    <font>
      <sz val="10"/>
      <color rgb="FF0000FF"/>
      <name val="Calibri"/>
      <family val="2"/>
    </font>
    <font>
      <sz val="6"/>
      <color rgb="FF0000FF"/>
      <name val="Calibri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4"/>
      <color rgb="FF800080"/>
      <name val="Calibri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sz val="10"/>
      <color rgb="FF0000FF"/>
      <name val="Calibri"/>
      <family val="2"/>
      <scheme val="minor"/>
    </font>
    <font>
      <b/>
      <sz val="12"/>
      <color rgb="FFC00000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0066FF"/>
      <name val="Calibri"/>
      <family val="2"/>
    </font>
    <font>
      <b/>
      <sz val="10"/>
      <color rgb="FF0066FF"/>
      <name val="Calibri"/>
      <family val="2"/>
    </font>
    <font>
      <sz val="10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22"/>
      <name val="Calibri"/>
      <family val="2"/>
    </font>
    <font>
      <b/>
      <sz val="16"/>
      <name val="Arial"/>
      <family val="2"/>
    </font>
    <font>
      <sz val="12"/>
      <color rgb="FF002060"/>
      <name val="Calibri"/>
      <family val="2"/>
    </font>
    <font>
      <sz val="6"/>
      <color rgb="FF002060"/>
      <name val="Calibri"/>
      <family val="2"/>
    </font>
    <font>
      <b/>
      <sz val="14"/>
      <color rgb="FF002060"/>
      <name val="Calibri"/>
      <family val="2"/>
    </font>
    <font>
      <sz val="8"/>
      <color rgb="FF002060"/>
      <name val="Calibri"/>
      <family val="2"/>
    </font>
    <font>
      <b/>
      <sz val="8"/>
      <color rgb="FF002060"/>
      <name val="Calibri"/>
      <family val="2"/>
    </font>
    <font>
      <b/>
      <sz val="12"/>
      <color rgb="FF002060"/>
      <name val="Calibri"/>
      <family val="2"/>
    </font>
    <font>
      <sz val="10"/>
      <color rgb="FF002060"/>
      <name val="Arial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</font>
    <font>
      <b/>
      <sz val="28"/>
      <name val="Calibri"/>
      <family val="2"/>
      <scheme val="minor"/>
    </font>
    <font>
      <sz val="10"/>
      <color rgb="FF800080"/>
      <name val="Arial"/>
      <family val="2"/>
    </font>
    <font>
      <sz val="10"/>
      <color rgb="FF003300"/>
      <name val="Arial"/>
      <family val="2"/>
    </font>
    <font>
      <sz val="10"/>
      <color rgb="FF006600"/>
      <name val="Arial"/>
      <family val="2"/>
    </font>
    <font>
      <b/>
      <sz val="14"/>
      <color rgb="FF006600"/>
      <name val="Calibri"/>
      <family val="2"/>
    </font>
    <font>
      <b/>
      <sz val="6"/>
      <color rgb="FFC0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0" tint="-0.499984740745262"/>
      <name val="Arial"/>
      <family val="2"/>
    </font>
    <font>
      <sz val="10"/>
      <color theme="3" tint="0.39997558519241921"/>
      <name val="Arial"/>
      <family val="2"/>
    </font>
    <font>
      <sz val="10"/>
      <color rgb="FFFF4F4F"/>
      <name val="Arial"/>
      <family val="2"/>
    </font>
    <font>
      <b/>
      <sz val="18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trike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34998626667073579"/>
        <bgColor rgb="FFCCCCFF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800080"/>
      </left>
      <right/>
      <top style="medium">
        <color rgb="FF800080"/>
      </top>
      <bottom style="medium">
        <color rgb="FF800080"/>
      </bottom>
      <diagonal/>
    </border>
    <border>
      <left/>
      <right/>
      <top style="medium">
        <color rgb="FF800080"/>
      </top>
      <bottom style="medium">
        <color rgb="FF800080"/>
      </bottom>
      <diagonal/>
    </border>
    <border>
      <left/>
      <right style="medium">
        <color rgb="FF800080"/>
      </right>
      <top style="medium">
        <color rgb="FF800080"/>
      </top>
      <bottom style="medium">
        <color rgb="FF800080"/>
      </bottom>
      <diagonal/>
    </border>
    <border>
      <left style="thin">
        <color auto="1"/>
      </left>
      <right/>
      <top style="thin">
        <color auto="1"/>
      </top>
      <bottom style="medium">
        <color rgb="FF800080"/>
      </bottom>
      <diagonal/>
    </border>
    <border>
      <left/>
      <right/>
      <top style="thin">
        <color auto="1"/>
      </top>
      <bottom style="medium">
        <color rgb="FF800080"/>
      </bottom>
      <diagonal/>
    </border>
    <border>
      <left/>
      <right style="thin">
        <color auto="1"/>
      </right>
      <top style="thin">
        <color auto="1"/>
      </top>
      <bottom style="medium">
        <color rgb="FF80008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rgb="FF80008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800080"/>
      </left>
      <right/>
      <top style="medium">
        <color rgb="FF800080"/>
      </top>
      <bottom/>
      <diagonal/>
    </border>
    <border>
      <left/>
      <right/>
      <top style="medium">
        <color rgb="FF800080"/>
      </top>
      <bottom/>
      <diagonal/>
    </border>
    <border>
      <left/>
      <right style="medium">
        <color rgb="FF800080"/>
      </right>
      <top style="medium">
        <color rgb="FF80008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rgb="FF800080"/>
      </left>
      <right/>
      <top style="thin">
        <color auto="1"/>
      </top>
      <bottom style="thin">
        <color auto="1"/>
      </bottom>
      <diagonal/>
    </border>
    <border>
      <left/>
      <right style="medium">
        <color rgb="FF800080"/>
      </right>
      <top style="thin">
        <color auto="1"/>
      </top>
      <bottom style="thin">
        <color auto="1"/>
      </bottom>
      <diagonal/>
    </border>
    <border>
      <left style="medium">
        <color rgb="FF800080"/>
      </left>
      <right/>
      <top style="thin">
        <color auto="1"/>
      </top>
      <bottom/>
      <diagonal/>
    </border>
    <border>
      <left/>
      <right style="medium">
        <color rgb="FF800080"/>
      </right>
      <top style="thin">
        <color auto="1"/>
      </top>
      <bottom/>
      <diagonal/>
    </border>
  </borders>
  <cellStyleXfs count="1">
    <xf numFmtId="0" fontId="0" fillId="0" borderId="0"/>
  </cellStyleXfs>
  <cellXfs count="50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2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1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1" fontId="8" fillId="0" borderId="0" xfId="0" applyNumberFormat="1" applyFont="1" applyBorder="1"/>
    <xf numFmtId="0" fontId="5" fillId="0" borderId="0" xfId="0" applyFont="1" applyBorder="1"/>
    <xf numFmtId="0" fontId="6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10" fillId="0" borderId="18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" fillId="0" borderId="24" xfId="0" applyFont="1" applyBorder="1"/>
    <xf numFmtId="0" fontId="0" fillId="0" borderId="0" xfId="0" applyBorder="1"/>
    <xf numFmtId="1" fontId="9" fillId="0" borderId="25" xfId="0" applyNumberFormat="1" applyFont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5" fillId="0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/>
    <xf numFmtId="1" fontId="5" fillId="0" borderId="26" xfId="0" applyNumberFormat="1" applyFont="1" applyBorder="1" applyAlignment="1">
      <alignment horizontal="right"/>
    </xf>
    <xf numFmtId="1" fontId="12" fillId="0" borderId="21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" fontId="5" fillId="0" borderId="36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" fontId="5" fillId="3" borderId="16" xfId="0" applyNumberFormat="1" applyFont="1" applyFill="1" applyBorder="1" applyAlignment="1">
      <alignment horizontal="right"/>
    </xf>
    <xf numFmtId="1" fontId="5" fillId="3" borderId="8" xfId="0" applyNumberFormat="1" applyFont="1" applyFill="1" applyBorder="1" applyAlignment="1">
      <alignment horizontal="right"/>
    </xf>
    <xf numFmtId="1" fontId="10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0" fontId="5" fillId="0" borderId="24" xfId="0" applyFont="1" applyBorder="1" applyAlignment="1">
      <alignment vertical="center"/>
    </xf>
    <xf numFmtId="1" fontId="5" fillId="0" borderId="8" xfId="0" quotePrefix="1" applyNumberFormat="1" applyFont="1" applyBorder="1" applyAlignment="1">
      <alignment horizontal="right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33" fillId="0" borderId="26" xfId="0" applyNumberFormat="1" applyFont="1" applyFill="1" applyBorder="1" applyAlignment="1">
      <alignment horizontal="right"/>
    </xf>
    <xf numFmtId="1" fontId="33" fillId="0" borderId="8" xfId="0" applyNumberFormat="1" applyFont="1" applyFill="1" applyBorder="1" applyAlignment="1">
      <alignment horizontal="right"/>
    </xf>
    <xf numFmtId="1" fontId="9" fillId="0" borderId="54" xfId="0" applyNumberFormat="1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4" fillId="0" borderId="0" xfId="0" applyFont="1"/>
    <xf numFmtId="0" fontId="29" fillId="0" borderId="0" xfId="0" applyFont="1" applyAlignment="1">
      <alignment horizontal="left" vertical="center"/>
    </xf>
    <xf numFmtId="0" fontId="35" fillId="0" borderId="0" xfId="0" applyFont="1" applyBorder="1"/>
    <xf numFmtId="0" fontId="29" fillId="0" borderId="0" xfId="0" applyFont="1" applyBorder="1" applyAlignment="1">
      <alignment vertical="center"/>
    </xf>
    <xf numFmtId="1" fontId="29" fillId="0" borderId="0" xfId="0" applyNumberFormat="1" applyFont="1" applyBorder="1" applyAlignment="1">
      <alignment vertical="center"/>
    </xf>
    <xf numFmtId="0" fontId="29" fillId="0" borderId="0" xfId="0" applyFont="1" applyBorder="1"/>
    <xf numFmtId="0" fontId="36" fillId="0" borderId="0" xfId="0" applyFont="1" applyBorder="1"/>
    <xf numFmtId="0" fontId="36" fillId="0" borderId="0" xfId="0" applyFont="1"/>
    <xf numFmtId="1" fontId="33" fillId="0" borderId="8" xfId="0" applyNumberFormat="1" applyFont="1" applyBorder="1" applyAlignment="1">
      <alignment horizontal="right"/>
    </xf>
    <xf numFmtId="1" fontId="5" fillId="3" borderId="26" xfId="0" applyNumberFormat="1" applyFont="1" applyFill="1" applyBorder="1" applyAlignment="1">
      <alignment horizontal="right"/>
    </xf>
    <xf numFmtId="1" fontId="9" fillId="0" borderId="57" xfId="0" applyNumberFormat="1" applyFont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5" fillId="3" borderId="8" xfId="0" quotePrefix="1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7" fillId="3" borderId="8" xfId="0" quotePrefix="1" applyNumberFormat="1" applyFont="1" applyFill="1" applyBorder="1" applyAlignment="1">
      <alignment horizontal="right"/>
    </xf>
    <xf numFmtId="0" fontId="0" fillId="0" borderId="14" xfId="0" applyBorder="1"/>
    <xf numFmtId="0" fontId="0" fillId="0" borderId="13" xfId="0" applyBorder="1"/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0" fillId="0" borderId="0" xfId="0" applyFont="1" applyBorder="1"/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/>
    <xf numFmtId="0" fontId="4" fillId="0" borderId="62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" fontId="37" fillId="0" borderId="8" xfId="0" quotePrefix="1" applyNumberFormat="1" applyFont="1" applyBorder="1" applyAlignment="1">
      <alignment horizontal="right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1" fontId="33" fillId="4" borderId="8" xfId="0" applyNumberFormat="1" applyFont="1" applyFill="1" applyBorder="1" applyAlignment="1">
      <alignment horizontal="right"/>
    </xf>
    <xf numFmtId="1" fontId="5" fillId="6" borderId="27" xfId="0" applyNumberFormat="1" applyFont="1" applyFill="1" applyBorder="1" applyAlignment="1">
      <alignment horizontal="right"/>
    </xf>
    <xf numFmtId="1" fontId="10" fillId="6" borderId="18" xfId="0" applyNumberFormat="1" applyFont="1" applyFill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1" fontId="5" fillId="6" borderId="16" xfId="0" applyNumberFormat="1" applyFont="1" applyFill="1" applyBorder="1" applyAlignment="1">
      <alignment horizontal="right"/>
    </xf>
    <xf numFmtId="1" fontId="5" fillId="7" borderId="8" xfId="0" applyNumberFormat="1" applyFont="1" applyFill="1" applyBorder="1" applyAlignment="1">
      <alignment horizontal="right"/>
    </xf>
    <xf numFmtId="1" fontId="11" fillId="7" borderId="13" xfId="0" applyNumberFormat="1" applyFont="1" applyFill="1" applyBorder="1" applyAlignment="1">
      <alignment horizontal="center" vertical="center"/>
    </xf>
    <xf numFmtId="1" fontId="14" fillId="7" borderId="15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right"/>
    </xf>
    <xf numFmtId="1" fontId="11" fillId="7" borderId="9" xfId="0" applyNumberFormat="1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right"/>
    </xf>
    <xf numFmtId="1" fontId="38" fillId="7" borderId="14" xfId="0" applyNumberFormat="1" applyFont="1" applyFill="1" applyBorder="1" applyAlignment="1">
      <alignment horizontal="right"/>
    </xf>
    <xf numFmtId="1" fontId="18" fillId="7" borderId="13" xfId="0" applyNumberFormat="1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1" fontId="5" fillId="7" borderId="20" xfId="0" applyNumberFormat="1" applyFont="1" applyFill="1" applyBorder="1" applyAlignment="1">
      <alignment horizontal="right"/>
    </xf>
    <xf numFmtId="1" fontId="28" fillId="7" borderId="17" xfId="0" applyNumberFormat="1" applyFont="1" applyFill="1" applyBorder="1" applyAlignment="1">
      <alignment horizontal="left" vertical="center"/>
    </xf>
    <xf numFmtId="1" fontId="14" fillId="7" borderId="21" xfId="0" applyNumberFormat="1" applyFont="1" applyFill="1" applyBorder="1" applyAlignment="1">
      <alignment horizontal="center" vertical="center"/>
    </xf>
    <xf numFmtId="1" fontId="28" fillId="7" borderId="9" xfId="0" applyNumberFormat="1" applyFont="1" applyFill="1" applyBorder="1" applyAlignment="1">
      <alignment horizontal="left" vertical="center"/>
    </xf>
    <xf numFmtId="1" fontId="8" fillId="7" borderId="21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right"/>
    </xf>
    <xf numFmtId="1" fontId="19" fillId="7" borderId="21" xfId="0" applyNumberFormat="1" applyFont="1" applyFill="1" applyBorder="1" applyAlignment="1">
      <alignment horizontal="center" vertical="center"/>
    </xf>
    <xf numFmtId="1" fontId="5" fillId="7" borderId="38" xfId="0" applyNumberFormat="1" applyFont="1" applyFill="1" applyBorder="1" applyAlignment="1">
      <alignment horizontal="right"/>
    </xf>
    <xf numFmtId="1" fontId="38" fillId="7" borderId="11" xfId="0" applyNumberFormat="1" applyFont="1" applyFill="1" applyBorder="1" applyAlignment="1">
      <alignment horizontal="right"/>
    </xf>
    <xf numFmtId="1" fontId="10" fillId="7" borderId="9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1" fontId="38" fillId="7" borderId="52" xfId="0" applyNumberFormat="1" applyFont="1" applyFill="1" applyBorder="1" applyAlignment="1">
      <alignment horizontal="right"/>
    </xf>
    <xf numFmtId="1" fontId="5" fillId="7" borderId="15" xfId="0" applyNumberFormat="1" applyFont="1" applyFill="1" applyBorder="1" applyAlignment="1">
      <alignment horizontal="right" vertical="center"/>
    </xf>
    <xf numFmtId="1" fontId="5" fillId="7" borderId="55" xfId="0" applyNumberFormat="1" applyFont="1" applyFill="1" applyBorder="1" applyAlignment="1">
      <alignment horizontal="right" vertical="center"/>
    </xf>
    <xf numFmtId="1" fontId="5" fillId="7" borderId="34" xfId="0" applyNumberFormat="1" applyFont="1" applyFill="1" applyBorder="1" applyAlignment="1">
      <alignment horizontal="right" vertical="center"/>
    </xf>
    <xf numFmtId="1" fontId="5" fillId="7" borderId="21" xfId="0" applyNumberFormat="1" applyFont="1" applyFill="1" applyBorder="1" applyAlignment="1">
      <alignment horizontal="right" vertical="center"/>
    </xf>
    <xf numFmtId="1" fontId="5" fillId="7" borderId="32" xfId="0" applyNumberFormat="1" applyFont="1" applyFill="1" applyBorder="1" applyAlignment="1">
      <alignment horizontal="right" vertical="center"/>
    </xf>
    <xf numFmtId="1" fontId="5" fillId="7" borderId="28" xfId="0" applyNumberFormat="1" applyFont="1" applyFill="1" applyBorder="1" applyAlignment="1">
      <alignment horizontal="right" vertical="center"/>
    </xf>
    <xf numFmtId="1" fontId="5" fillId="7" borderId="33" xfId="0" applyNumberFormat="1" applyFont="1" applyFill="1" applyBorder="1" applyAlignment="1">
      <alignment horizontal="right" vertical="center"/>
    </xf>
    <xf numFmtId="1" fontId="5" fillId="7" borderId="50" xfId="0" applyNumberFormat="1" applyFont="1" applyFill="1" applyBorder="1" applyAlignment="1">
      <alignment horizontal="right" vertical="center"/>
    </xf>
    <xf numFmtId="1" fontId="5" fillId="7" borderId="42" xfId="0" applyNumberFormat="1" applyFont="1" applyFill="1" applyBorder="1" applyAlignment="1">
      <alignment horizontal="right" vertical="center"/>
    </xf>
    <xf numFmtId="1" fontId="5" fillId="7" borderId="10" xfId="0" applyNumberFormat="1" applyFont="1" applyFill="1" applyBorder="1" applyAlignment="1">
      <alignment horizontal="right" vertical="center"/>
    </xf>
    <xf numFmtId="1" fontId="5" fillId="7" borderId="39" xfId="0" applyNumberFormat="1" applyFont="1" applyFill="1" applyBorder="1" applyAlignment="1">
      <alignment horizontal="right" vertical="center"/>
    </xf>
    <xf numFmtId="1" fontId="5" fillId="7" borderId="30" xfId="0" applyNumberFormat="1" applyFont="1" applyFill="1" applyBorder="1" applyAlignment="1">
      <alignment horizontal="right" vertical="center"/>
    </xf>
    <xf numFmtId="1" fontId="5" fillId="7" borderId="31" xfId="0" applyNumberFormat="1" applyFont="1" applyFill="1" applyBorder="1" applyAlignment="1">
      <alignment horizontal="right" vertical="center"/>
    </xf>
    <xf numFmtId="1" fontId="8" fillId="7" borderId="9" xfId="0" applyNumberFormat="1" applyFont="1" applyFill="1" applyBorder="1" applyAlignment="1">
      <alignment horizontal="center"/>
    </xf>
    <xf numFmtId="1" fontId="5" fillId="7" borderId="53" xfId="0" applyNumberFormat="1" applyFont="1" applyFill="1" applyBorder="1" applyAlignment="1">
      <alignment horizontal="right" vertical="center"/>
    </xf>
    <xf numFmtId="1" fontId="5" fillId="7" borderId="40" xfId="0" applyNumberFormat="1" applyFont="1" applyFill="1" applyBorder="1" applyAlignment="1">
      <alignment horizontal="right" vertical="center"/>
    </xf>
    <xf numFmtId="1" fontId="5" fillId="7" borderId="56" xfId="0" applyNumberFormat="1" applyFont="1" applyFill="1" applyBorder="1" applyAlignment="1">
      <alignment horizontal="right" vertical="center"/>
    </xf>
    <xf numFmtId="1" fontId="5" fillId="7" borderId="8" xfId="0" applyNumberFormat="1" applyFont="1" applyFill="1" applyBorder="1" applyAlignment="1">
      <alignment horizontal="right" vertical="center"/>
    </xf>
    <xf numFmtId="1" fontId="5" fillId="3" borderId="33" xfId="0" applyNumberFormat="1" applyFont="1" applyFill="1" applyBorder="1" applyAlignment="1">
      <alignment horizontal="right" vertical="center"/>
    </xf>
    <xf numFmtId="1" fontId="5" fillId="3" borderId="34" xfId="0" applyNumberFormat="1" applyFont="1" applyFill="1" applyBorder="1" applyAlignment="1">
      <alignment horizontal="right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2" fillId="7" borderId="21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right"/>
    </xf>
    <xf numFmtId="1" fontId="5" fillId="9" borderId="8" xfId="0" applyNumberFormat="1" applyFont="1" applyFill="1" applyBorder="1" applyAlignment="1">
      <alignment horizontal="right"/>
    </xf>
    <xf numFmtId="1" fontId="10" fillId="9" borderId="9" xfId="0" applyNumberFormat="1" applyFont="1" applyFill="1" applyBorder="1" applyAlignment="1">
      <alignment horizontal="center"/>
    </xf>
    <xf numFmtId="1" fontId="5" fillId="9" borderId="32" xfId="0" applyNumberFormat="1" applyFont="1" applyFill="1" applyBorder="1" applyAlignment="1">
      <alignment horizontal="right" vertical="center"/>
    </xf>
    <xf numFmtId="1" fontId="5" fillId="9" borderId="30" xfId="0" applyNumberFormat="1" applyFont="1" applyFill="1" applyBorder="1" applyAlignment="1">
      <alignment horizontal="right" vertical="center"/>
    </xf>
    <xf numFmtId="1" fontId="5" fillId="9" borderId="26" xfId="0" applyNumberFormat="1" applyFont="1" applyFill="1" applyBorder="1" applyAlignment="1">
      <alignment horizontal="right"/>
    </xf>
    <xf numFmtId="1" fontId="8" fillId="9" borderId="10" xfId="0" applyNumberFormat="1" applyFont="1" applyFill="1" applyBorder="1" applyAlignment="1">
      <alignment horizontal="center"/>
    </xf>
    <xf numFmtId="1" fontId="5" fillId="9" borderId="26" xfId="0" applyNumberFormat="1" applyFont="1" applyFill="1" applyBorder="1" applyAlignment="1">
      <alignment horizontal="right" vertical="center"/>
    </xf>
    <xf numFmtId="1" fontId="5" fillId="9" borderId="8" xfId="0" applyNumberFormat="1" applyFont="1" applyFill="1" applyBorder="1" applyAlignment="1">
      <alignment horizontal="right" vertical="center"/>
    </xf>
    <xf numFmtId="1" fontId="5" fillId="9" borderId="28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/>
    </xf>
    <xf numFmtId="1" fontId="9" fillId="0" borderId="72" xfId="0" applyNumberFormat="1" applyFont="1" applyFill="1" applyBorder="1" applyAlignment="1">
      <alignment horizontal="center"/>
    </xf>
    <xf numFmtId="1" fontId="9" fillId="0" borderId="71" xfId="0" applyNumberFormat="1" applyFont="1" applyFill="1" applyBorder="1" applyAlignment="1">
      <alignment horizontal="center"/>
    </xf>
    <xf numFmtId="1" fontId="48" fillId="0" borderId="9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8" fillId="0" borderId="9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center"/>
    </xf>
    <xf numFmtId="1" fontId="50" fillId="9" borderId="9" xfId="0" applyNumberFormat="1" applyFont="1" applyFill="1" applyBorder="1" applyAlignment="1">
      <alignment horizontal="right" vertical="center"/>
    </xf>
    <xf numFmtId="1" fontId="50" fillId="9" borderId="10" xfId="0" applyNumberFormat="1" applyFont="1" applyFill="1" applyBorder="1" applyAlignment="1">
      <alignment horizontal="right" vertical="center"/>
    </xf>
    <xf numFmtId="1" fontId="48" fillId="7" borderId="17" xfId="0" applyNumberFormat="1" applyFont="1" applyFill="1" applyBorder="1" applyAlignment="1">
      <alignment horizontal="center"/>
    </xf>
    <xf numFmtId="1" fontId="49" fillId="7" borderId="21" xfId="0" applyNumberFormat="1" applyFont="1" applyFill="1" applyBorder="1" applyAlignment="1">
      <alignment horizontal="center"/>
    </xf>
    <xf numFmtId="1" fontId="48" fillId="7" borderId="12" xfId="0" applyNumberFormat="1" applyFont="1" applyFill="1" applyBorder="1" applyAlignment="1">
      <alignment horizontal="center"/>
    </xf>
    <xf numFmtId="1" fontId="49" fillId="7" borderId="35" xfId="0" applyNumberFormat="1" applyFont="1" applyFill="1" applyBorder="1" applyAlignment="1">
      <alignment horizontal="center"/>
    </xf>
    <xf numFmtId="1" fontId="48" fillId="9" borderId="9" xfId="0" applyNumberFormat="1" applyFont="1" applyFill="1" applyBorder="1" applyAlignment="1">
      <alignment horizontal="center"/>
    </xf>
    <xf numFmtId="1" fontId="49" fillId="9" borderId="10" xfId="0" applyNumberFormat="1" applyFont="1" applyFill="1" applyBorder="1" applyAlignment="1">
      <alignment horizontal="center"/>
    </xf>
    <xf numFmtId="1" fontId="49" fillId="0" borderId="9" xfId="0" applyNumberFormat="1" applyFont="1" applyBorder="1" applyAlignment="1">
      <alignment horizontal="center"/>
    </xf>
    <xf numFmtId="1" fontId="48" fillId="7" borderId="9" xfId="0" applyNumberFormat="1" applyFont="1" applyFill="1" applyBorder="1" applyAlignment="1">
      <alignment horizontal="center"/>
    </xf>
    <xf numFmtId="1" fontId="49" fillId="7" borderId="9" xfId="0" applyNumberFormat="1" applyFont="1" applyFill="1" applyBorder="1" applyAlignment="1">
      <alignment horizontal="center"/>
    </xf>
    <xf numFmtId="1" fontId="48" fillId="3" borderId="9" xfId="0" applyNumberFormat="1" applyFont="1" applyFill="1" applyBorder="1" applyAlignment="1">
      <alignment horizontal="center"/>
    </xf>
    <xf numFmtId="1" fontId="49" fillId="3" borderId="9" xfId="0" applyNumberFormat="1" applyFont="1" applyFill="1" applyBorder="1" applyAlignment="1">
      <alignment horizontal="center"/>
    </xf>
    <xf numFmtId="1" fontId="49" fillId="3" borderId="10" xfId="0" applyNumberFormat="1" applyFont="1" applyFill="1" applyBorder="1" applyAlignment="1">
      <alignment horizontal="center"/>
    </xf>
    <xf numFmtId="1" fontId="50" fillId="7" borderId="9" xfId="0" applyNumberFormat="1" applyFont="1" applyFill="1" applyBorder="1" applyAlignment="1">
      <alignment horizontal="right" vertical="center"/>
    </xf>
    <xf numFmtId="1" fontId="50" fillId="7" borderId="10" xfId="0" applyNumberFormat="1" applyFont="1" applyFill="1" applyBorder="1" applyAlignment="1">
      <alignment horizontal="right" vertical="center"/>
    </xf>
    <xf numFmtId="1" fontId="50" fillId="7" borderId="17" xfId="0" applyNumberFormat="1" applyFont="1" applyFill="1" applyBorder="1" applyAlignment="1">
      <alignment horizontal="right"/>
    </xf>
    <xf numFmtId="1" fontId="50" fillId="7" borderId="12" xfId="0" applyNumberFormat="1" applyFont="1" applyFill="1" applyBorder="1" applyAlignment="1">
      <alignment horizontal="right"/>
    </xf>
    <xf numFmtId="1" fontId="49" fillId="0" borderId="9" xfId="0" applyNumberFormat="1" applyFont="1" applyFill="1" applyBorder="1" applyAlignment="1">
      <alignment horizontal="center"/>
    </xf>
    <xf numFmtId="1" fontId="49" fillId="9" borderId="9" xfId="0" applyNumberFormat="1" applyFont="1" applyFill="1" applyBorder="1" applyAlignment="1">
      <alignment horizontal="center"/>
    </xf>
    <xf numFmtId="1" fontId="50" fillId="9" borderId="9" xfId="0" applyNumberFormat="1" applyFont="1" applyFill="1" applyBorder="1" applyAlignment="1">
      <alignment horizontal="right"/>
    </xf>
    <xf numFmtId="1" fontId="50" fillId="9" borderId="10" xfId="0" applyNumberFormat="1" applyFont="1" applyFill="1" applyBorder="1" applyAlignment="1">
      <alignment horizontal="right"/>
    </xf>
    <xf numFmtId="1" fontId="50" fillId="7" borderId="9" xfId="0" applyNumberFormat="1" applyFont="1" applyFill="1" applyBorder="1" applyAlignment="1">
      <alignment horizontal="right"/>
    </xf>
    <xf numFmtId="1" fontId="50" fillId="7" borderId="10" xfId="0" applyNumberFormat="1" applyFont="1" applyFill="1" applyBorder="1" applyAlignment="1">
      <alignment horizontal="right"/>
    </xf>
    <xf numFmtId="1" fontId="48" fillId="8" borderId="12" xfId="0" applyNumberFormat="1" applyFont="1" applyFill="1" applyBorder="1" applyAlignment="1">
      <alignment horizontal="center"/>
    </xf>
    <xf numFmtId="1" fontId="49" fillId="8" borderId="35" xfId="0" applyNumberFormat="1" applyFont="1" applyFill="1" applyBorder="1" applyAlignment="1">
      <alignment horizontal="center"/>
    </xf>
    <xf numFmtId="1" fontId="49" fillId="7" borderId="10" xfId="0" applyNumberFormat="1" applyFont="1" applyFill="1" applyBorder="1" applyAlignment="1">
      <alignment horizontal="center"/>
    </xf>
    <xf numFmtId="1" fontId="48" fillId="4" borderId="9" xfId="0" applyNumberFormat="1" applyFont="1" applyFill="1" applyBorder="1" applyAlignment="1">
      <alignment horizontal="center"/>
    </xf>
    <xf numFmtId="1" fontId="49" fillId="4" borderId="9" xfId="0" applyNumberFormat="1" applyFont="1" applyFill="1" applyBorder="1" applyAlignment="1">
      <alignment horizontal="center"/>
    </xf>
    <xf numFmtId="0" fontId="54" fillId="0" borderId="0" xfId="0" applyFont="1" applyBorder="1"/>
    <xf numFmtId="0" fontId="55" fillId="0" borderId="0" xfId="0" applyFont="1" applyBorder="1"/>
    <xf numFmtId="1" fontId="56" fillId="0" borderId="0" xfId="0" applyNumberFormat="1" applyFont="1" applyFill="1" applyBorder="1" applyAlignment="1">
      <alignment horizontal="right"/>
    </xf>
    <xf numFmtId="1" fontId="56" fillId="0" borderId="0" xfId="0" applyNumberFormat="1" applyFont="1" applyBorder="1"/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9" fillId="5" borderId="8" xfId="0" applyFont="1" applyFill="1" applyBorder="1" applyAlignment="1">
      <alignment horizontal="left" vertical="center"/>
    </xf>
    <xf numFmtId="1" fontId="5" fillId="9" borderId="27" xfId="0" applyNumberFormat="1" applyFont="1" applyFill="1" applyBorder="1" applyAlignment="1">
      <alignment horizontal="right"/>
    </xf>
    <xf numFmtId="1" fontId="48" fillId="9" borderId="18" xfId="0" applyNumberFormat="1" applyFont="1" applyFill="1" applyBorder="1" applyAlignment="1">
      <alignment horizontal="center"/>
    </xf>
    <xf numFmtId="1" fontId="49" fillId="9" borderId="19" xfId="0" applyNumberFormat="1" applyFont="1" applyFill="1" applyBorder="1" applyAlignment="1">
      <alignment horizontal="center"/>
    </xf>
    <xf numFmtId="1" fontId="48" fillId="0" borderId="18" xfId="0" applyNumberFormat="1" applyFont="1" applyFill="1" applyBorder="1" applyAlignment="1">
      <alignment horizontal="center"/>
    </xf>
    <xf numFmtId="1" fontId="49" fillId="0" borderId="19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" fontId="61" fillId="7" borderId="13" xfId="0" applyNumberFormat="1" applyFont="1" applyFill="1" applyBorder="1" applyAlignment="1">
      <alignment horizontal="right"/>
    </xf>
    <xf numFmtId="1" fontId="61" fillId="7" borderId="8" xfId="0" applyNumberFormat="1" applyFont="1" applyFill="1" applyBorder="1" applyAlignment="1">
      <alignment horizontal="right"/>
    </xf>
    <xf numFmtId="0" fontId="60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vertical="center"/>
    </xf>
    <xf numFmtId="1" fontId="62" fillId="0" borderId="10" xfId="0" applyNumberFormat="1" applyFont="1" applyBorder="1" applyAlignment="1">
      <alignment horizontal="center"/>
    </xf>
    <xf numFmtId="1" fontId="62" fillId="0" borderId="9" xfId="0" applyNumberFormat="1" applyFont="1" applyFill="1" applyBorder="1" applyAlignment="1">
      <alignment horizontal="center"/>
    </xf>
    <xf numFmtId="1" fontId="48" fillId="9" borderId="17" xfId="0" applyNumberFormat="1" applyFont="1" applyFill="1" applyBorder="1" applyAlignment="1">
      <alignment horizontal="center"/>
    </xf>
    <xf numFmtId="1" fontId="49" fillId="9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right"/>
    </xf>
    <xf numFmtId="1" fontId="5" fillId="0" borderId="52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center"/>
    </xf>
    <xf numFmtId="1" fontId="49" fillId="0" borderId="21" xfId="0" applyNumberFormat="1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48" fillId="0" borderId="17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horizontal="center"/>
    </xf>
    <xf numFmtId="1" fontId="5" fillId="0" borderId="78" xfId="0" applyNumberFormat="1" applyFont="1" applyFill="1" applyBorder="1" applyAlignment="1">
      <alignment horizontal="right"/>
    </xf>
    <xf numFmtId="1" fontId="48" fillId="0" borderId="79" xfId="0" applyNumberFormat="1" applyFont="1" applyBorder="1" applyAlignment="1">
      <alignment horizontal="center"/>
    </xf>
    <xf numFmtId="1" fontId="49" fillId="0" borderId="80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right"/>
    </xf>
    <xf numFmtId="1" fontId="48" fillId="0" borderId="83" xfId="0" applyNumberFormat="1" applyFont="1" applyBorder="1" applyAlignment="1">
      <alignment horizontal="center"/>
    </xf>
    <xf numFmtId="1" fontId="49" fillId="0" borderId="84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1" fontId="8" fillId="0" borderId="84" xfId="0" applyNumberFormat="1" applyFont="1" applyBorder="1" applyAlignment="1">
      <alignment horizontal="center"/>
    </xf>
    <xf numFmtId="1" fontId="5" fillId="3" borderId="20" xfId="0" applyNumberFormat="1" applyFont="1" applyFill="1" applyBorder="1" applyAlignment="1">
      <alignment horizontal="right"/>
    </xf>
    <xf numFmtId="1" fontId="48" fillId="3" borderId="17" xfId="0" applyNumberFormat="1" applyFont="1" applyFill="1" applyBorder="1" applyAlignment="1">
      <alignment horizontal="center"/>
    </xf>
    <xf numFmtId="1" fontId="49" fillId="3" borderId="21" xfId="0" applyNumberFormat="1" applyFont="1" applyFill="1" applyBorder="1" applyAlignment="1">
      <alignment horizontal="center"/>
    </xf>
    <xf numFmtId="0" fontId="5" fillId="7" borderId="17" xfId="0" applyFont="1" applyFill="1" applyBorder="1"/>
    <xf numFmtId="0" fontId="5" fillId="7" borderId="21" xfId="0" applyFont="1" applyFill="1" applyBorder="1"/>
    <xf numFmtId="1" fontId="38" fillId="7" borderId="0" xfId="0" applyNumberFormat="1" applyFont="1" applyFill="1" applyBorder="1" applyAlignment="1">
      <alignment horizontal="right"/>
    </xf>
    <xf numFmtId="1" fontId="11" fillId="7" borderId="0" xfId="0" applyNumberFormat="1" applyFont="1" applyFill="1" applyBorder="1" applyAlignment="1">
      <alignment horizontal="center" vertical="center"/>
    </xf>
    <xf numFmtId="1" fontId="14" fillId="7" borderId="61" xfId="0" applyNumberFormat="1" applyFont="1" applyFill="1" applyBorder="1" applyAlignment="1">
      <alignment horizontal="center" vertical="center"/>
    </xf>
    <xf numFmtId="1" fontId="5" fillId="7" borderId="29" xfId="0" applyNumberFormat="1" applyFont="1" applyFill="1" applyBorder="1" applyAlignment="1">
      <alignment horizontal="right"/>
    </xf>
    <xf numFmtId="1" fontId="5" fillId="7" borderId="90" xfId="0" applyNumberFormat="1" applyFont="1" applyFill="1" applyBorder="1" applyAlignment="1">
      <alignment horizontal="right" vertical="center"/>
    </xf>
    <xf numFmtId="1" fontId="14" fillId="7" borderId="9" xfId="0" applyNumberFormat="1" applyFont="1" applyFill="1" applyBorder="1" applyAlignment="1">
      <alignment horizontal="center" vertical="center"/>
    </xf>
    <xf numFmtId="1" fontId="38" fillId="7" borderId="17" xfId="0" applyNumberFormat="1" applyFont="1" applyFill="1" applyBorder="1" applyAlignment="1">
      <alignment horizontal="right"/>
    </xf>
    <xf numFmtId="1" fontId="5" fillId="7" borderId="85" xfId="0" applyNumberFormat="1" applyFont="1" applyFill="1" applyBorder="1" applyAlignment="1">
      <alignment horizontal="right"/>
    </xf>
    <xf numFmtId="1" fontId="28" fillId="7" borderId="86" xfId="0" applyNumberFormat="1" applyFont="1" applyFill="1" applyBorder="1" applyAlignment="1">
      <alignment horizontal="left" vertical="center"/>
    </xf>
    <xf numFmtId="1" fontId="14" fillId="7" borderId="87" xfId="0" applyNumberFormat="1" applyFont="1" applyFill="1" applyBorder="1" applyAlignment="1">
      <alignment horizontal="center" vertical="center"/>
    </xf>
    <xf numFmtId="0" fontId="0" fillId="0" borderId="81" xfId="0" applyBorder="1"/>
    <xf numFmtId="1" fontId="5" fillId="7" borderId="14" xfId="0" applyNumberFormat="1" applyFont="1" applyFill="1" applyBorder="1" applyAlignment="1">
      <alignment horizontal="right" vertical="center"/>
    </xf>
    <xf numFmtId="1" fontId="50" fillId="7" borderId="13" xfId="0" applyNumberFormat="1" applyFont="1" applyFill="1" applyBorder="1" applyAlignment="1">
      <alignment horizontal="right" vertical="center"/>
    </xf>
    <xf numFmtId="1" fontId="50" fillId="7" borderId="15" xfId="0" applyNumberFormat="1" applyFont="1" applyFill="1" applyBorder="1" applyAlignment="1">
      <alignment horizontal="right" vertical="center"/>
    </xf>
    <xf numFmtId="1" fontId="49" fillId="0" borderId="17" xfId="0" applyNumberFormat="1" applyFont="1" applyBorder="1" applyAlignment="1">
      <alignment horizontal="center"/>
    </xf>
    <xf numFmtId="1" fontId="5" fillId="3" borderId="9" xfId="0" applyNumberFormat="1" applyFont="1" applyFill="1" applyBorder="1" applyAlignment="1">
      <alignment horizontal="right"/>
    </xf>
    <xf numFmtId="0" fontId="4" fillId="5" borderId="62" xfId="0" applyFont="1" applyFill="1" applyBorder="1"/>
    <xf numFmtId="0" fontId="0" fillId="0" borderId="62" xfId="0" applyBorder="1"/>
    <xf numFmtId="0" fontId="4" fillId="0" borderId="62" xfId="0" applyFont="1" applyBorder="1"/>
    <xf numFmtId="0" fontId="34" fillId="0" borderId="62" xfId="0" applyFont="1" applyBorder="1"/>
    <xf numFmtId="0" fontId="34" fillId="0" borderId="95" xfId="0" applyFont="1" applyBorder="1"/>
    <xf numFmtId="0" fontId="0" fillId="0" borderId="23" xfId="0" applyBorder="1"/>
    <xf numFmtId="0" fontId="25" fillId="0" borderId="62" xfId="0" applyFont="1" applyBorder="1"/>
    <xf numFmtId="0" fontId="0" fillId="0" borderId="91" xfId="0" applyBorder="1"/>
    <xf numFmtId="0" fontId="64" fillId="0" borderId="62" xfId="0" applyFont="1" applyBorder="1" applyAlignment="1">
      <alignment wrapText="1"/>
    </xf>
    <xf numFmtId="0" fontId="26" fillId="0" borderId="62" xfId="0" applyFont="1" applyBorder="1" applyAlignment="1">
      <alignment wrapText="1"/>
    </xf>
    <xf numFmtId="0" fontId="27" fillId="0" borderId="62" xfId="0" applyFont="1" applyBorder="1" applyAlignment="1">
      <alignment horizontal="left" vertical="center" wrapText="1"/>
    </xf>
    <xf numFmtId="0" fontId="66" fillId="0" borderId="62" xfId="0" applyFont="1" applyBorder="1" applyAlignment="1">
      <alignment horizontal="left" vertical="center" wrapText="1"/>
    </xf>
    <xf numFmtId="0" fontId="65" fillId="0" borderId="62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top" wrapText="1"/>
    </xf>
    <xf numFmtId="0" fontId="25" fillId="0" borderId="95" xfId="0" applyFont="1" applyBorder="1"/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28" xfId="0" applyFont="1" applyBorder="1"/>
    <xf numFmtId="0" fontId="0" fillId="0" borderId="28" xfId="0" applyBorder="1"/>
    <xf numFmtId="0" fontId="25" fillId="0" borderId="28" xfId="0" applyFont="1" applyBorder="1"/>
    <xf numFmtId="0" fontId="4" fillId="0" borderId="99" xfId="0" applyFont="1" applyBorder="1"/>
    <xf numFmtId="0" fontId="4" fillId="0" borderId="10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/>
    <xf numFmtId="0" fontId="4" fillId="0" borderId="10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67" fillId="0" borderId="62" xfId="0" applyFont="1" applyBorder="1" applyAlignment="1">
      <alignment horizontal="center" wrapText="1"/>
    </xf>
    <xf numFmtId="0" fontId="68" fillId="0" borderId="62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top" wrapText="1"/>
    </xf>
    <xf numFmtId="0" fontId="26" fillId="0" borderId="62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" fontId="5" fillId="7" borderId="9" xfId="0" applyNumberFormat="1" applyFont="1" applyFill="1" applyBorder="1" applyAlignment="1">
      <alignment horizontal="right"/>
    </xf>
    <xf numFmtId="1" fontId="5" fillId="8" borderId="88" xfId="0" applyNumberFormat="1" applyFont="1" applyFill="1" applyBorder="1" applyAlignment="1">
      <alignment horizontal="right"/>
    </xf>
    <xf numFmtId="1" fontId="48" fillId="8" borderId="51" xfId="0" applyNumberFormat="1" applyFont="1" applyFill="1" applyBorder="1" applyAlignment="1">
      <alignment horizontal="center"/>
    </xf>
    <xf numFmtId="1" fontId="49" fillId="8" borderId="89" xfId="0" applyNumberFormat="1" applyFont="1" applyFill="1" applyBorder="1" applyAlignment="1">
      <alignment horizontal="center"/>
    </xf>
    <xf numFmtId="0" fontId="34" fillId="5" borderId="62" xfId="0" applyFont="1" applyFill="1" applyBorder="1"/>
    <xf numFmtId="0" fontId="0" fillId="5" borderId="62" xfId="0" applyFill="1" applyBorder="1"/>
    <xf numFmtId="0" fontId="4" fillId="5" borderId="95" xfId="0" applyFont="1" applyFill="1" applyBorder="1"/>
    <xf numFmtId="0" fontId="4" fillId="5" borderId="96" xfId="0" applyFont="1" applyFill="1" applyBorder="1"/>
    <xf numFmtId="0" fontId="0" fillId="0" borderId="106" xfId="0" applyBorder="1"/>
    <xf numFmtId="0" fontId="0" fillId="0" borderId="107" xfId="0" applyBorder="1"/>
    <xf numFmtId="16" fontId="25" fillId="0" borderId="105" xfId="0" applyNumberFormat="1" applyFont="1" applyBorder="1"/>
    <xf numFmtId="16" fontId="0" fillId="0" borderId="105" xfId="0" applyNumberFormat="1" applyBorder="1"/>
    <xf numFmtId="16" fontId="34" fillId="0" borderId="105" xfId="0" applyNumberFormat="1" applyFont="1" applyBorder="1"/>
    <xf numFmtId="16" fontId="0" fillId="0" borderId="108" xfId="0" applyNumberFormat="1" applyBorder="1"/>
    <xf numFmtId="16" fontId="4" fillId="0" borderId="105" xfId="0" applyNumberFormat="1" applyFont="1" applyBorder="1"/>
    <xf numFmtId="0" fontId="0" fillId="0" borderId="105" xfId="0" applyBorder="1"/>
    <xf numFmtId="0" fontId="4" fillId="5" borderId="109" xfId="0" applyFont="1" applyFill="1" applyBorder="1"/>
    <xf numFmtId="0" fontId="4" fillId="5" borderId="65" xfId="0" applyFont="1" applyFill="1" applyBorder="1"/>
    <xf numFmtId="0" fontId="4" fillId="5" borderId="65" xfId="0" applyFont="1" applyFill="1" applyBorder="1" applyAlignment="1">
      <alignment horizontal="center"/>
    </xf>
    <xf numFmtId="0" fontId="4" fillId="5" borderId="66" xfId="0" applyFont="1" applyFill="1" applyBorder="1"/>
    <xf numFmtId="0" fontId="0" fillId="0" borderId="110" xfId="0" applyBorder="1"/>
    <xf numFmtId="0" fontId="0" fillId="0" borderId="61" xfId="0" applyBorder="1"/>
    <xf numFmtId="0" fontId="0" fillId="0" borderId="15" xfId="0" applyBorder="1"/>
    <xf numFmtId="0" fontId="25" fillId="0" borderId="69" xfId="0" applyFont="1" applyBorder="1"/>
    <xf numFmtId="0" fontId="25" fillId="0" borderId="7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34" fillId="5" borderId="114" xfId="0" applyFont="1" applyFill="1" applyBorder="1"/>
    <xf numFmtId="0" fontId="34" fillId="5" borderId="112" xfId="0" applyFont="1" applyFill="1" applyBorder="1"/>
    <xf numFmtId="0" fontId="34" fillId="0" borderId="28" xfId="0" applyFont="1" applyBorder="1"/>
    <xf numFmtId="0" fontId="34" fillId="0" borderId="100" xfId="0" applyFont="1" applyBorder="1"/>
    <xf numFmtId="0" fontId="66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" fontId="5" fillId="11" borderId="8" xfId="0" applyNumberFormat="1" applyFont="1" applyFill="1" applyBorder="1" applyAlignment="1">
      <alignment horizontal="right"/>
    </xf>
    <xf numFmtId="1" fontId="10" fillId="11" borderId="9" xfId="0" applyNumberFormat="1" applyFont="1" applyFill="1" applyBorder="1" applyAlignment="1">
      <alignment horizontal="center"/>
    </xf>
    <xf numFmtId="1" fontId="8" fillId="11" borderId="9" xfId="0" applyNumberFormat="1" applyFont="1" applyFill="1" applyBorder="1" applyAlignment="1">
      <alignment horizontal="center"/>
    </xf>
    <xf numFmtId="1" fontId="5" fillId="11" borderId="26" xfId="0" applyNumberFormat="1" applyFont="1" applyFill="1" applyBorder="1" applyAlignment="1">
      <alignment horizontal="right"/>
    </xf>
    <xf numFmtId="1" fontId="8" fillId="11" borderId="10" xfId="0" applyNumberFormat="1" applyFont="1" applyFill="1" applyBorder="1" applyAlignment="1">
      <alignment horizontal="center"/>
    </xf>
    <xf numFmtId="1" fontId="5" fillId="11" borderId="8" xfId="0" quotePrefix="1" applyNumberFormat="1" applyFont="1" applyFill="1" applyBorder="1" applyAlignment="1">
      <alignment horizontal="right"/>
    </xf>
    <xf numFmtId="1" fontId="5" fillId="11" borderId="20" xfId="0" applyNumberFormat="1" applyFont="1" applyFill="1" applyBorder="1" applyAlignment="1">
      <alignment horizontal="right"/>
    </xf>
    <xf numFmtId="1" fontId="28" fillId="11" borderId="17" xfId="0" applyNumberFormat="1" applyFont="1" applyFill="1" applyBorder="1" applyAlignment="1">
      <alignment horizontal="center"/>
    </xf>
    <xf numFmtId="1" fontId="30" fillId="11" borderId="17" xfId="0" applyNumberFormat="1" applyFont="1" applyFill="1" applyBorder="1" applyAlignment="1">
      <alignment horizontal="center"/>
    </xf>
    <xf numFmtId="1" fontId="29" fillId="11" borderId="9" xfId="0" applyNumberFormat="1" applyFont="1" applyFill="1" applyBorder="1" applyAlignment="1">
      <alignment horizontal="left" vertical="center"/>
    </xf>
    <xf numFmtId="1" fontId="30" fillId="11" borderId="10" xfId="0" applyNumberFormat="1" applyFont="1" applyFill="1" applyBorder="1" applyAlignment="1">
      <alignment horizontal="center" vertical="center"/>
    </xf>
    <xf numFmtId="1" fontId="53" fillId="11" borderId="9" xfId="0" applyNumberFormat="1" applyFont="1" applyFill="1" applyBorder="1" applyAlignment="1">
      <alignment horizontal="center"/>
    </xf>
    <xf numFmtId="1" fontId="49" fillId="11" borderId="9" xfId="0" applyNumberFormat="1" applyFont="1" applyFill="1" applyBorder="1" applyAlignment="1">
      <alignment horizontal="center"/>
    </xf>
    <xf numFmtId="1" fontId="48" fillId="11" borderId="9" xfId="0" applyNumberFormat="1" applyFont="1" applyFill="1" applyBorder="1" applyAlignment="1">
      <alignment horizontal="center"/>
    </xf>
    <xf numFmtId="1" fontId="49" fillId="11" borderId="10" xfId="0" applyNumberFormat="1" applyFont="1" applyFill="1" applyBorder="1" applyAlignment="1">
      <alignment horizontal="center"/>
    </xf>
    <xf numFmtId="1" fontId="11" fillId="11" borderId="9" xfId="0" applyNumberFormat="1" applyFont="1" applyFill="1" applyBorder="1" applyAlignment="1">
      <alignment horizontal="center" vertical="center"/>
    </xf>
    <xf numFmtId="1" fontId="14" fillId="11" borderId="10" xfId="0" applyNumberFormat="1" applyFont="1" applyFill="1" applyBorder="1" applyAlignment="1">
      <alignment horizontal="center" vertical="center"/>
    </xf>
    <xf numFmtId="1" fontId="5" fillId="11" borderId="29" xfId="0" applyNumberFormat="1" applyFont="1" applyFill="1" applyBorder="1" applyAlignment="1">
      <alignment horizontal="right"/>
    </xf>
    <xf numFmtId="1" fontId="48" fillId="11" borderId="17" xfId="0" applyNumberFormat="1" applyFont="1" applyFill="1" applyBorder="1" applyAlignment="1">
      <alignment horizontal="center"/>
    </xf>
    <xf numFmtId="1" fontId="49" fillId="11" borderId="21" xfId="0" applyNumberFormat="1" applyFont="1" applyFill="1" applyBorder="1" applyAlignment="1">
      <alignment horizontal="center"/>
    </xf>
    <xf numFmtId="1" fontId="5" fillId="11" borderId="14" xfId="0" applyNumberFormat="1" applyFont="1" applyFill="1" applyBorder="1" applyAlignment="1">
      <alignment horizontal="right"/>
    </xf>
    <xf numFmtId="0" fontId="0" fillId="2" borderId="73" xfId="0" applyFill="1" applyBorder="1"/>
    <xf numFmtId="0" fontId="0" fillId="2" borderId="74" xfId="0" applyFill="1" applyBorder="1"/>
    <xf numFmtId="1" fontId="5" fillId="2" borderId="75" xfId="0" applyNumberFormat="1" applyFont="1" applyFill="1" applyBorder="1" applyAlignment="1">
      <alignment horizontal="right"/>
    </xf>
    <xf numFmtId="1" fontId="48" fillId="2" borderId="76" xfId="0" applyNumberFormat="1" applyFont="1" applyFill="1" applyBorder="1" applyAlignment="1">
      <alignment horizontal="center"/>
    </xf>
    <xf numFmtId="1" fontId="49" fillId="2" borderId="77" xfId="0" applyNumberFormat="1" applyFont="1" applyFill="1" applyBorder="1" applyAlignment="1">
      <alignment horizontal="center"/>
    </xf>
    <xf numFmtId="1" fontId="49" fillId="2" borderId="76" xfId="0" applyNumberFormat="1" applyFont="1" applyFill="1" applyBorder="1" applyAlignment="1">
      <alignment horizontal="center"/>
    </xf>
    <xf numFmtId="1" fontId="5" fillId="2" borderId="85" xfId="0" applyNumberFormat="1" applyFont="1" applyFill="1" applyBorder="1" applyAlignment="1">
      <alignment horizontal="right"/>
    </xf>
    <xf numFmtId="1" fontId="10" fillId="2" borderId="86" xfId="0" applyNumberFormat="1" applyFont="1" applyFill="1" applyBorder="1" applyAlignment="1">
      <alignment horizontal="center"/>
    </xf>
    <xf numFmtId="1" fontId="8" fillId="2" borderId="87" xfId="0" applyNumberFormat="1" applyFont="1" applyFill="1" applyBorder="1" applyAlignment="1">
      <alignment horizontal="center"/>
    </xf>
    <xf numFmtId="1" fontId="5" fillId="2" borderId="76" xfId="0" applyNumberFormat="1" applyFont="1" applyFill="1" applyBorder="1" applyAlignment="1">
      <alignment horizontal="right"/>
    </xf>
    <xf numFmtId="1" fontId="38" fillId="2" borderId="85" xfId="0" applyNumberFormat="1" applyFont="1" applyFill="1" applyBorder="1" applyAlignment="1">
      <alignment horizontal="right"/>
    </xf>
    <xf numFmtId="1" fontId="50" fillId="2" borderId="86" xfId="0" applyNumberFormat="1" applyFont="1" applyFill="1" applyBorder="1" applyAlignment="1">
      <alignment horizontal="right"/>
    </xf>
    <xf numFmtId="1" fontId="50" fillId="2" borderId="87" xfId="0" applyNumberFormat="1" applyFont="1" applyFill="1" applyBorder="1" applyAlignment="1">
      <alignment horizontal="right"/>
    </xf>
    <xf numFmtId="1" fontId="5" fillId="10" borderId="20" xfId="0" applyNumberFormat="1" applyFont="1" applyFill="1" applyBorder="1" applyAlignment="1">
      <alignment horizontal="right"/>
    </xf>
    <xf numFmtId="1" fontId="48" fillId="10" borderId="17" xfId="0" applyNumberFormat="1" applyFont="1" applyFill="1" applyBorder="1" applyAlignment="1">
      <alignment horizontal="right"/>
    </xf>
    <xf numFmtId="1" fontId="52" fillId="10" borderId="17" xfId="0" applyNumberFormat="1" applyFont="1" applyFill="1" applyBorder="1" applyAlignment="1">
      <alignment horizontal="right"/>
    </xf>
    <xf numFmtId="1" fontId="52" fillId="10" borderId="21" xfId="0" applyNumberFormat="1" applyFont="1" applyFill="1" applyBorder="1" applyAlignment="1">
      <alignment horizontal="right"/>
    </xf>
    <xf numFmtId="1" fontId="5" fillId="10" borderId="17" xfId="0" applyNumberFormat="1" applyFont="1" applyFill="1" applyBorder="1" applyAlignment="1">
      <alignment horizontal="right"/>
    </xf>
    <xf numFmtId="1" fontId="5" fillId="10" borderId="52" xfId="0" applyNumberFormat="1" applyFont="1" applyFill="1" applyBorder="1" applyAlignment="1">
      <alignment horizontal="right"/>
    </xf>
    <xf numFmtId="1" fontId="48" fillId="10" borderId="17" xfId="0" applyNumberFormat="1" applyFont="1" applyFill="1" applyBorder="1" applyAlignment="1">
      <alignment horizontal="center"/>
    </xf>
    <xf numFmtId="1" fontId="49" fillId="10" borderId="21" xfId="0" applyNumberFormat="1" applyFont="1" applyFill="1" applyBorder="1" applyAlignment="1">
      <alignment horizontal="center"/>
    </xf>
    <xf numFmtId="1" fontId="50" fillId="10" borderId="17" xfId="0" applyNumberFormat="1" applyFont="1" applyFill="1" applyBorder="1" applyAlignment="1">
      <alignment horizontal="right"/>
    </xf>
    <xf numFmtId="1" fontId="5" fillId="10" borderId="11" xfId="0" applyNumberFormat="1" applyFont="1" applyFill="1" applyBorder="1" applyAlignment="1">
      <alignment horizontal="right"/>
    </xf>
    <xf numFmtId="1" fontId="11" fillId="10" borderId="12" xfId="0" applyNumberFormat="1" applyFont="1" applyFill="1" applyBorder="1" applyAlignment="1">
      <alignment horizontal="center" vertical="center"/>
    </xf>
    <xf numFmtId="1" fontId="14" fillId="10" borderId="35" xfId="0" applyNumberFormat="1" applyFont="1" applyFill="1" applyBorder="1" applyAlignment="1">
      <alignment horizontal="center" vertical="center"/>
    </xf>
    <xf numFmtId="1" fontId="5" fillId="10" borderId="88" xfId="0" applyNumberFormat="1" applyFont="1" applyFill="1" applyBorder="1" applyAlignment="1">
      <alignment horizontal="right"/>
    </xf>
    <xf numFmtId="1" fontId="11" fillId="10" borderId="51" xfId="0" applyNumberFormat="1" applyFont="1" applyFill="1" applyBorder="1" applyAlignment="1">
      <alignment horizontal="center" vertical="center"/>
    </xf>
    <xf numFmtId="1" fontId="14" fillId="10" borderId="89" xfId="0" applyNumberFormat="1" applyFont="1" applyFill="1" applyBorder="1" applyAlignment="1">
      <alignment horizontal="center" vertical="center"/>
    </xf>
    <xf numFmtId="1" fontId="18" fillId="10" borderId="12" xfId="0" applyNumberFormat="1" applyFont="1" applyFill="1" applyBorder="1" applyAlignment="1">
      <alignment horizontal="center" vertical="center"/>
    </xf>
    <xf numFmtId="1" fontId="19" fillId="10" borderId="35" xfId="0" applyNumberFormat="1" applyFont="1" applyFill="1" applyBorder="1" applyAlignment="1">
      <alignment horizontal="center" vertical="center"/>
    </xf>
    <xf numFmtId="1" fontId="5" fillId="10" borderId="38" xfId="0" applyNumberFormat="1" applyFont="1" applyFill="1" applyBorder="1" applyAlignment="1">
      <alignment horizontal="right"/>
    </xf>
    <xf numFmtId="1" fontId="14" fillId="10" borderId="41" xfId="0" applyNumberFormat="1" applyFont="1" applyFill="1" applyBorder="1" applyAlignment="1">
      <alignment horizontal="center" vertical="center"/>
    </xf>
    <xf numFmtId="1" fontId="5" fillId="2" borderId="92" xfId="0" applyNumberFormat="1" applyFont="1" applyFill="1" applyBorder="1" applyAlignment="1">
      <alignment horizontal="right"/>
    </xf>
    <xf numFmtId="1" fontId="48" fillId="2" borderId="93" xfId="0" applyNumberFormat="1" applyFont="1" applyFill="1" applyBorder="1" applyAlignment="1">
      <alignment horizontal="center"/>
    </xf>
    <xf numFmtId="1" fontId="49" fillId="2" borderId="94" xfId="0" applyNumberFormat="1" applyFont="1" applyFill="1" applyBorder="1" applyAlignment="1">
      <alignment horizontal="center"/>
    </xf>
    <xf numFmtId="1" fontId="28" fillId="2" borderId="86" xfId="0" applyNumberFormat="1" applyFont="1" applyFill="1" applyBorder="1" applyAlignment="1">
      <alignment horizontal="center"/>
    </xf>
    <xf numFmtId="1" fontId="30" fillId="2" borderId="86" xfId="0" applyNumberFormat="1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67" fillId="0" borderId="6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4" fillId="0" borderId="98" xfId="0" applyFont="1" applyBorder="1"/>
    <xf numFmtId="0" fontId="4" fillId="0" borderId="100" xfId="0" applyFont="1" applyBorder="1"/>
    <xf numFmtId="0" fontId="34" fillId="0" borderId="113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34" fillId="0" borderId="97" xfId="0" applyFont="1" applyBorder="1" applyAlignment="1">
      <alignment horizontal="center"/>
    </xf>
    <xf numFmtId="1" fontId="5" fillId="12" borderId="8" xfId="0" applyNumberFormat="1" applyFont="1" applyFill="1" applyBorder="1" applyAlignment="1">
      <alignment horizontal="right"/>
    </xf>
    <xf numFmtId="1" fontId="48" fillId="12" borderId="9" xfId="0" applyNumberFormat="1" applyFont="1" applyFill="1" applyBorder="1" applyAlignment="1">
      <alignment horizontal="center"/>
    </xf>
    <xf numFmtId="1" fontId="49" fillId="12" borderId="10" xfId="0" applyNumberFormat="1" applyFont="1" applyFill="1" applyBorder="1" applyAlignment="1">
      <alignment horizontal="center"/>
    </xf>
    <xf numFmtId="16" fontId="23" fillId="0" borderId="105" xfId="0" applyNumberFormat="1" applyFont="1" applyBorder="1"/>
    <xf numFmtId="0" fontId="23" fillId="0" borderId="62" xfId="0" applyFont="1" applyBorder="1"/>
    <xf numFmtId="1" fontId="5" fillId="2" borderId="8" xfId="0" applyNumberFormat="1" applyFont="1" applyFill="1" applyBorder="1" applyAlignment="1">
      <alignment horizontal="right"/>
    </xf>
    <xf numFmtId="1" fontId="48" fillId="2" borderId="9" xfId="0" applyNumberFormat="1" applyFont="1" applyFill="1" applyBorder="1" applyAlignment="1">
      <alignment horizontal="center"/>
    </xf>
    <xf numFmtId="1" fontId="49" fillId="2" borderId="10" xfId="0" applyNumberFormat="1" applyFont="1" applyFill="1" applyBorder="1" applyAlignment="1">
      <alignment horizontal="center"/>
    </xf>
    <xf numFmtId="1" fontId="62" fillId="2" borderId="9" xfId="0" applyNumberFormat="1" applyFont="1" applyFill="1" applyBorder="1" applyAlignment="1">
      <alignment horizontal="right"/>
    </xf>
    <xf numFmtId="16" fontId="72" fillId="0" borderId="105" xfId="0" applyNumberFormat="1" applyFont="1" applyBorder="1"/>
    <xf numFmtId="0" fontId="72" fillId="0" borderId="62" xfId="0" applyFont="1" applyBorder="1"/>
    <xf numFmtId="0" fontId="26" fillId="0" borderId="62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3" borderId="62" xfId="0" applyFont="1" applyFill="1" applyBorder="1" applyAlignment="1">
      <alignment horizontal="left" vertical="center" wrapText="1"/>
    </xf>
    <xf numFmtId="0" fontId="68" fillId="0" borderId="103" xfId="0" applyFont="1" applyBorder="1" applyAlignment="1">
      <alignment horizontal="center" vertical="center" wrapText="1"/>
    </xf>
    <xf numFmtId="0" fontId="69" fillId="0" borderId="103" xfId="0" applyFont="1" applyBorder="1" applyAlignment="1">
      <alignment horizontal="center" vertical="center" wrapText="1"/>
    </xf>
    <xf numFmtId="0" fontId="68" fillId="0" borderId="116" xfId="0" applyFont="1" applyBorder="1" applyAlignment="1">
      <alignment horizontal="center" vertical="center" wrapText="1"/>
    </xf>
    <xf numFmtId="0" fontId="66" fillId="0" borderId="116" xfId="0" applyFont="1" applyBorder="1" applyAlignment="1">
      <alignment horizontal="center" vertical="center"/>
    </xf>
    <xf numFmtId="0" fontId="67" fillId="0" borderId="116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67" fillId="0" borderId="115" xfId="0" applyFont="1" applyBorder="1" applyAlignment="1">
      <alignment horizontal="center" wrapText="1"/>
    </xf>
    <xf numFmtId="0" fontId="66" fillId="0" borderId="115" xfId="0" applyFont="1" applyBorder="1" applyAlignment="1">
      <alignment horizontal="center" vertical="center"/>
    </xf>
    <xf numFmtId="0" fontId="67" fillId="0" borderId="115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1" fontId="49" fillId="12" borderId="9" xfId="0" applyNumberFormat="1" applyFont="1" applyFill="1" applyBorder="1" applyAlignment="1">
      <alignment horizontal="center"/>
    </xf>
    <xf numFmtId="1" fontId="5" fillId="11" borderId="82" xfId="0" applyNumberFormat="1" applyFont="1" applyFill="1" applyBorder="1" applyAlignment="1">
      <alignment horizontal="right"/>
    </xf>
    <xf numFmtId="1" fontId="48" fillId="11" borderId="83" xfId="0" applyNumberFormat="1" applyFont="1" applyFill="1" applyBorder="1" applyAlignment="1">
      <alignment horizontal="center"/>
    </xf>
    <xf numFmtId="1" fontId="49" fillId="11" borderId="84" xfId="0" applyNumberFormat="1" applyFont="1" applyFill="1" applyBorder="1" applyAlignment="1">
      <alignment horizontal="center"/>
    </xf>
    <xf numFmtId="1" fontId="5" fillId="0" borderId="117" xfId="0" applyNumberFormat="1" applyFont="1" applyBorder="1" applyAlignment="1">
      <alignment horizontal="right"/>
    </xf>
    <xf numFmtId="1" fontId="48" fillId="0" borderId="118" xfId="0" applyNumberFormat="1" applyFont="1" applyBorder="1" applyAlignment="1">
      <alignment horizontal="center"/>
    </xf>
    <xf numFmtId="1" fontId="62" fillId="0" borderId="119" xfId="0" applyNumberFormat="1" applyFont="1" applyBorder="1" applyAlignment="1">
      <alignment horizontal="center"/>
    </xf>
    <xf numFmtId="16" fontId="73" fillId="0" borderId="105" xfId="0" applyNumberFormat="1" applyFont="1" applyBorder="1"/>
    <xf numFmtId="0" fontId="73" fillId="0" borderId="62" xfId="0" applyFont="1" applyBorder="1"/>
    <xf numFmtId="16" fontId="74" fillId="0" borderId="105" xfId="0" applyNumberFormat="1" applyFont="1" applyBorder="1" applyAlignment="1">
      <alignment horizontal="right"/>
    </xf>
    <xf numFmtId="0" fontId="74" fillId="0" borderId="62" xfId="0" applyFont="1" applyBorder="1"/>
    <xf numFmtId="16" fontId="74" fillId="0" borderId="111" xfId="0" applyNumberFormat="1" applyFont="1" applyBorder="1" applyAlignment="1">
      <alignment horizontal="right"/>
    </xf>
    <xf numFmtId="0" fontId="74" fillId="0" borderId="69" xfId="0" applyFont="1" applyBorder="1"/>
    <xf numFmtId="1" fontId="5" fillId="7" borderId="120" xfId="0" applyNumberFormat="1" applyFont="1" applyFill="1" applyBorder="1" applyAlignment="1">
      <alignment horizontal="right" vertical="center"/>
    </xf>
    <xf numFmtId="1" fontId="5" fillId="0" borderId="121" xfId="0" applyNumberFormat="1" applyFont="1" applyFill="1" applyBorder="1" applyAlignment="1">
      <alignment horizontal="right"/>
    </xf>
    <xf numFmtId="1" fontId="48" fillId="0" borderId="60" xfId="0" applyNumberFormat="1" applyFont="1" applyFill="1" applyBorder="1" applyAlignment="1">
      <alignment horizontal="center"/>
    </xf>
    <xf numFmtId="1" fontId="49" fillId="0" borderId="60" xfId="0" applyNumberFormat="1" applyFont="1" applyBorder="1" applyAlignment="1">
      <alignment horizontal="center"/>
    </xf>
    <xf numFmtId="1" fontId="5" fillId="0" borderId="122" xfId="0" applyNumberFormat="1" applyFont="1" applyFill="1" applyBorder="1" applyAlignment="1">
      <alignment horizontal="right"/>
    </xf>
    <xf numFmtId="1" fontId="49" fillId="0" borderId="123" xfId="0" applyNumberFormat="1" applyFont="1" applyFill="1" applyBorder="1" applyAlignment="1">
      <alignment horizontal="center"/>
    </xf>
    <xf numFmtId="1" fontId="5" fillId="0" borderId="124" xfId="0" applyNumberFormat="1" applyFont="1" applyFill="1" applyBorder="1" applyAlignment="1">
      <alignment horizontal="right"/>
    </xf>
    <xf numFmtId="1" fontId="49" fillId="0" borderId="125" xfId="0" applyNumberFormat="1" applyFont="1" applyFill="1" applyBorder="1" applyAlignment="1">
      <alignment horizontal="center"/>
    </xf>
    <xf numFmtId="1" fontId="51" fillId="0" borderId="13" xfId="0" applyNumberFormat="1" applyFont="1" applyBorder="1" applyAlignment="1">
      <alignment horizontal="right"/>
    </xf>
    <xf numFmtId="1" fontId="48" fillId="2" borderId="86" xfId="0" applyNumberFormat="1" applyFont="1" applyFill="1" applyBorder="1" applyAlignment="1">
      <alignment horizontal="center"/>
    </xf>
    <xf numFmtId="1" fontId="51" fillId="2" borderId="87" xfId="0" applyNumberFormat="1" applyFont="1" applyFill="1" applyBorder="1" applyAlignment="1">
      <alignment horizontal="right"/>
    </xf>
    <xf numFmtId="0" fontId="75" fillId="0" borderId="0" xfId="0" applyFont="1" applyAlignment="1">
      <alignment vertical="center"/>
    </xf>
    <xf numFmtId="0" fontId="76" fillId="0" borderId="62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center" vertical="center"/>
    </xf>
    <xf numFmtId="16" fontId="78" fillId="0" borderId="105" xfId="0" applyNumberFormat="1" applyFont="1" applyBorder="1"/>
    <xf numFmtId="0" fontId="78" fillId="0" borderId="62" xfId="0" applyFont="1" applyBorder="1"/>
    <xf numFmtId="16" fontId="72" fillId="0" borderId="105" xfId="0" applyNumberFormat="1" applyFont="1" applyBorder="1" applyAlignment="1">
      <alignment horizontal="right"/>
    </xf>
    <xf numFmtId="0" fontId="72" fillId="0" borderId="62" xfId="0" applyFont="1" applyBorder="1" applyAlignment="1">
      <alignment horizontal="left"/>
    </xf>
    <xf numFmtId="0" fontId="57" fillId="0" borderId="48" xfId="0" applyFont="1" applyBorder="1" applyAlignment="1">
      <alignment horizontal="center" vertical="center" textRotation="90"/>
    </xf>
    <xf numFmtId="0" fontId="57" fillId="0" borderId="49" xfId="0" applyFont="1" applyBorder="1" applyAlignment="1">
      <alignment horizontal="center" vertical="center" textRotation="90"/>
    </xf>
    <xf numFmtId="0" fontId="20" fillId="0" borderId="47" xfId="0" applyFont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4F4F"/>
      <color rgb="FF000099"/>
      <color rgb="FFFFFF99"/>
      <color rgb="FFCCCCFF"/>
      <color rgb="FFFF99FF"/>
      <color rgb="FF800080"/>
      <color rgb="FF006600"/>
      <color rgb="FF00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61</xdr:row>
      <xdr:rowOff>0</xdr:rowOff>
    </xdr:from>
    <xdr:to>
      <xdr:col>17</xdr:col>
      <xdr:colOff>38100</xdr:colOff>
      <xdr:row>61</xdr:row>
      <xdr:rowOff>0</xdr:rowOff>
    </xdr:to>
    <xdr:sp macro="" textlink="">
      <xdr:nvSpPr>
        <xdr:cNvPr id="10671" name="Text Box 8"/>
        <xdr:cNvSpPr txBox="1">
          <a:spLocks noChangeArrowheads="1"/>
        </xdr:cNvSpPr>
      </xdr:nvSpPr>
      <xdr:spPr bwMode="auto">
        <a:xfrm>
          <a:off x="51435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38100</xdr:colOff>
      <xdr:row>61</xdr:row>
      <xdr:rowOff>35098</xdr:rowOff>
    </xdr:from>
    <xdr:to>
      <xdr:col>19</xdr:col>
      <xdr:colOff>8282</xdr:colOff>
      <xdr:row>62</xdr:row>
      <xdr:rowOff>198782</xdr:rowOff>
    </xdr:to>
    <xdr:sp macro="" textlink="">
      <xdr:nvSpPr>
        <xdr:cNvPr id="1143" name="24 Rectángulo"/>
        <xdr:cNvSpPr>
          <a:spLocks noChangeArrowheads="1"/>
        </xdr:cNvSpPr>
      </xdr:nvSpPr>
      <xdr:spPr bwMode="auto">
        <a:xfrm>
          <a:off x="5686839" y="13991294"/>
          <a:ext cx="417443" cy="395597"/>
        </a:xfrm>
        <a:prstGeom prst="rect">
          <a:avLst/>
        </a:prstGeom>
        <a:solidFill>
          <a:srgbClr val="FF99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festiu</a:t>
          </a:r>
          <a:endParaRPr lang="es-ES"/>
        </a:p>
      </xdr:txBody>
    </xdr:sp>
    <xdr:clientData/>
  </xdr:twoCellAnchor>
  <xdr:twoCellAnchor>
    <xdr:from>
      <xdr:col>2</xdr:col>
      <xdr:colOff>143179</xdr:colOff>
      <xdr:row>61</xdr:row>
      <xdr:rowOff>30279</xdr:rowOff>
    </xdr:from>
    <xdr:to>
      <xdr:col>6</xdr:col>
      <xdr:colOff>190499</xdr:colOff>
      <xdr:row>62</xdr:row>
      <xdr:rowOff>198779</xdr:rowOff>
    </xdr:to>
    <xdr:sp macro="" textlink="">
      <xdr:nvSpPr>
        <xdr:cNvPr id="26" name="25 Rectángulo"/>
        <xdr:cNvSpPr/>
      </xdr:nvSpPr>
      <xdr:spPr bwMode="auto">
        <a:xfrm>
          <a:off x="1576070" y="13986475"/>
          <a:ext cx="1223451" cy="40041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d'Avaluació Parcial / Final</a:t>
          </a:r>
        </a:p>
      </xdr:txBody>
    </xdr:sp>
    <xdr:clientData/>
  </xdr:twoCellAnchor>
  <xdr:twoCellAnchor>
    <xdr:from>
      <xdr:col>15</xdr:col>
      <xdr:colOff>173933</xdr:colOff>
      <xdr:row>61</xdr:row>
      <xdr:rowOff>35100</xdr:rowOff>
    </xdr:from>
    <xdr:to>
      <xdr:col>18</xdr:col>
      <xdr:colOff>8281</xdr:colOff>
      <xdr:row>62</xdr:row>
      <xdr:rowOff>198783</xdr:rowOff>
    </xdr:to>
    <xdr:sp macro="" textlink="">
      <xdr:nvSpPr>
        <xdr:cNvPr id="1149" name="23 Rectángulo"/>
        <xdr:cNvSpPr>
          <a:spLocks noChangeArrowheads="1"/>
        </xdr:cNvSpPr>
      </xdr:nvSpPr>
      <xdr:spPr bwMode="auto">
        <a:xfrm>
          <a:off x="5044107" y="13991296"/>
          <a:ext cx="612913" cy="395596"/>
        </a:xfrm>
        <a:prstGeom prst="rect">
          <a:avLst/>
        </a:prstGeom>
        <a:solidFill>
          <a:srgbClr val="66FF66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sense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docència</a:t>
          </a:r>
          <a:endParaRPr lang="es-ES"/>
        </a:p>
      </xdr:txBody>
    </xdr:sp>
    <xdr:clientData/>
  </xdr:twoCellAnchor>
  <xdr:twoCellAnchor editAs="oneCell">
    <xdr:from>
      <xdr:col>13</xdr:col>
      <xdr:colOff>66675</xdr:colOff>
      <xdr:row>61</xdr:row>
      <xdr:rowOff>0</xdr:rowOff>
    </xdr:from>
    <xdr:to>
      <xdr:col>14</xdr:col>
      <xdr:colOff>34372</xdr:colOff>
      <xdr:row>61</xdr:row>
      <xdr:rowOff>0</xdr:rowOff>
    </xdr:to>
    <xdr:sp macro="" textlink="">
      <xdr:nvSpPr>
        <xdr:cNvPr id="10683" name="Text Box 8"/>
        <xdr:cNvSpPr txBox="1">
          <a:spLocks noChangeArrowheads="1"/>
        </xdr:cNvSpPr>
      </xdr:nvSpPr>
      <xdr:spPr bwMode="auto">
        <a:xfrm>
          <a:off x="436245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66675</xdr:colOff>
      <xdr:row>61</xdr:row>
      <xdr:rowOff>0</xdr:rowOff>
    </xdr:from>
    <xdr:to>
      <xdr:col>17</xdr:col>
      <xdr:colOff>152400</xdr:colOff>
      <xdr:row>61</xdr:row>
      <xdr:rowOff>0</xdr:rowOff>
    </xdr:to>
    <xdr:sp macro="" textlink="">
      <xdr:nvSpPr>
        <xdr:cNvPr id="10684" name="Text Box 8"/>
        <xdr:cNvSpPr txBox="1">
          <a:spLocks noChangeArrowheads="1"/>
        </xdr:cNvSpPr>
      </xdr:nvSpPr>
      <xdr:spPr bwMode="auto">
        <a:xfrm>
          <a:off x="52578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66675</xdr:colOff>
      <xdr:row>61</xdr:row>
      <xdr:rowOff>0</xdr:rowOff>
    </xdr:from>
    <xdr:to>
      <xdr:col>17</xdr:col>
      <xdr:colOff>152400</xdr:colOff>
      <xdr:row>61</xdr:row>
      <xdr:rowOff>0</xdr:rowOff>
    </xdr:to>
    <xdr:sp macro="" textlink="">
      <xdr:nvSpPr>
        <xdr:cNvPr id="10685" name="Text Box 8"/>
        <xdr:cNvSpPr txBox="1">
          <a:spLocks noChangeArrowheads="1"/>
        </xdr:cNvSpPr>
      </xdr:nvSpPr>
      <xdr:spPr bwMode="auto">
        <a:xfrm>
          <a:off x="52578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86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66675</xdr:colOff>
      <xdr:row>61</xdr:row>
      <xdr:rowOff>0</xdr:rowOff>
    </xdr:from>
    <xdr:to>
      <xdr:col>17</xdr:col>
      <xdr:colOff>152400</xdr:colOff>
      <xdr:row>61</xdr:row>
      <xdr:rowOff>0</xdr:rowOff>
    </xdr:to>
    <xdr:sp macro="" textlink="">
      <xdr:nvSpPr>
        <xdr:cNvPr id="10687" name="Text Box 8"/>
        <xdr:cNvSpPr txBox="1">
          <a:spLocks noChangeArrowheads="1"/>
        </xdr:cNvSpPr>
      </xdr:nvSpPr>
      <xdr:spPr bwMode="auto">
        <a:xfrm>
          <a:off x="52578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0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1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2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3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4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5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6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7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8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9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700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701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28574</xdr:rowOff>
    </xdr:from>
    <xdr:to>
      <xdr:col>12</xdr:col>
      <xdr:colOff>170396</xdr:colOff>
      <xdr:row>5</xdr:row>
      <xdr:rowOff>9525</xdr:rowOff>
    </xdr:to>
    <xdr:pic>
      <xdr:nvPicPr>
        <xdr:cNvPr id="41" name="Picture 2" descr="logo_ep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4"/>
          <a:ext cx="4256621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5685</xdr:colOff>
      <xdr:row>61</xdr:row>
      <xdr:rowOff>33592</xdr:rowOff>
    </xdr:from>
    <xdr:to>
      <xdr:col>10</xdr:col>
      <xdr:colOff>82825</xdr:colOff>
      <xdr:row>62</xdr:row>
      <xdr:rowOff>207064</xdr:rowOff>
    </xdr:to>
    <xdr:sp macro="" textlink="">
      <xdr:nvSpPr>
        <xdr:cNvPr id="27" name="26 Rectángulo"/>
        <xdr:cNvSpPr/>
      </xdr:nvSpPr>
      <xdr:spPr bwMode="auto">
        <a:xfrm>
          <a:off x="2830055" y="13989788"/>
          <a:ext cx="830857" cy="405385"/>
        </a:xfrm>
        <a:prstGeom prst="rect">
          <a:avLst/>
        </a:prstGeom>
        <a:solidFill>
          <a:schemeClr val="bg2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de </a:t>
          </a:r>
        </a:p>
        <a:p>
          <a:pPr algn="ctr"/>
          <a:r>
            <a:rPr lang="es-ES" sz="1100" b="1"/>
            <a:t>Reavaluació</a:t>
          </a:r>
        </a:p>
      </xdr:txBody>
    </xdr:sp>
    <xdr:clientData/>
  </xdr:twoCellAnchor>
  <xdr:twoCellAnchor>
    <xdr:from>
      <xdr:col>13</xdr:col>
      <xdr:colOff>83724</xdr:colOff>
      <xdr:row>61</xdr:row>
      <xdr:rowOff>44721</xdr:rowOff>
    </xdr:from>
    <xdr:to>
      <xdr:col>15</xdr:col>
      <xdr:colOff>140803</xdr:colOff>
      <xdr:row>62</xdr:row>
      <xdr:rowOff>190500</xdr:rowOff>
    </xdr:to>
    <xdr:sp macro="" textlink="">
      <xdr:nvSpPr>
        <xdr:cNvPr id="28" name="27 Rectángulo"/>
        <xdr:cNvSpPr/>
      </xdr:nvSpPr>
      <xdr:spPr bwMode="auto">
        <a:xfrm>
          <a:off x="4415528" y="14000917"/>
          <a:ext cx="595449" cy="377692"/>
        </a:xfrm>
        <a:prstGeom prst="rect">
          <a:avLst/>
        </a:prstGeom>
        <a:solidFill>
          <a:srgbClr val="66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Diada</a:t>
          </a:r>
          <a:r>
            <a:rPr lang="es-ES" sz="1100" b="1" baseline="0"/>
            <a:t> del Campus</a:t>
          </a:r>
        </a:p>
      </xdr:txBody>
    </xdr:sp>
    <xdr:clientData/>
  </xdr:twoCellAnchor>
  <xdr:twoCellAnchor>
    <xdr:from>
      <xdr:col>0</xdr:col>
      <xdr:colOff>24433</xdr:colOff>
      <xdr:row>61</xdr:row>
      <xdr:rowOff>21845</xdr:rowOff>
    </xdr:from>
    <xdr:to>
      <xdr:col>1</xdr:col>
      <xdr:colOff>289891</xdr:colOff>
      <xdr:row>62</xdr:row>
      <xdr:rowOff>190499</xdr:rowOff>
    </xdr:to>
    <xdr:sp macro="" textlink="">
      <xdr:nvSpPr>
        <xdr:cNvPr id="29" name="23 Rectángulo"/>
        <xdr:cNvSpPr>
          <a:spLocks noChangeArrowheads="1"/>
        </xdr:cNvSpPr>
      </xdr:nvSpPr>
      <xdr:spPr bwMode="auto">
        <a:xfrm>
          <a:off x="24433" y="13978041"/>
          <a:ext cx="646458" cy="400567"/>
        </a:xfrm>
        <a:prstGeom prst="rect">
          <a:avLst/>
        </a:prstGeom>
        <a:solidFill>
          <a:sysClr val="window" lastClr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Període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de classes</a:t>
          </a:r>
          <a:endParaRPr lang="es-ES"/>
        </a:p>
      </xdr:txBody>
    </xdr:sp>
    <xdr:clientData/>
  </xdr:twoCellAnchor>
  <xdr:twoCellAnchor>
    <xdr:from>
      <xdr:col>1</xdr:col>
      <xdr:colOff>325920</xdr:colOff>
      <xdr:row>61</xdr:row>
      <xdr:rowOff>33441</xdr:rowOff>
    </xdr:from>
    <xdr:to>
      <xdr:col>2</xdr:col>
      <xdr:colOff>107674</xdr:colOff>
      <xdr:row>62</xdr:row>
      <xdr:rowOff>190500</xdr:rowOff>
    </xdr:to>
    <xdr:sp macro="" textlink="">
      <xdr:nvSpPr>
        <xdr:cNvPr id="30" name="23 Rectángulo"/>
        <xdr:cNvSpPr>
          <a:spLocks noChangeArrowheads="1"/>
        </xdr:cNvSpPr>
      </xdr:nvSpPr>
      <xdr:spPr bwMode="auto">
        <a:xfrm>
          <a:off x="706920" y="13989637"/>
          <a:ext cx="833645" cy="38897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Curs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Anivellament</a:t>
          </a:r>
          <a:endParaRPr lang="es-ES"/>
        </a:p>
      </xdr:txBody>
    </xdr:sp>
    <xdr:clientData/>
  </xdr:twoCellAnchor>
  <xdr:twoCellAnchor>
    <xdr:from>
      <xdr:col>10</xdr:col>
      <xdr:colOff>111885</xdr:colOff>
      <xdr:row>61</xdr:row>
      <xdr:rowOff>39751</xdr:rowOff>
    </xdr:from>
    <xdr:to>
      <xdr:col>13</xdr:col>
      <xdr:colOff>49695</xdr:colOff>
      <xdr:row>62</xdr:row>
      <xdr:rowOff>198781</xdr:rowOff>
    </xdr:to>
    <xdr:sp macro="" textlink="">
      <xdr:nvSpPr>
        <xdr:cNvPr id="31" name="27 Rectángulo"/>
        <xdr:cNvSpPr/>
      </xdr:nvSpPr>
      <xdr:spPr bwMode="auto">
        <a:xfrm>
          <a:off x="3689972" y="13995947"/>
          <a:ext cx="691527" cy="390943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 baseline="0"/>
            <a:t>Lectures</a:t>
          </a:r>
        </a:p>
        <a:p>
          <a:pPr algn="ctr"/>
          <a:r>
            <a:rPr lang="es-ES" sz="1100" b="1" baseline="0"/>
            <a:t>TFG/TFM</a:t>
          </a:r>
        </a:p>
      </xdr:txBody>
    </xdr:sp>
    <xdr:clientData/>
  </xdr:twoCellAnchor>
  <xdr:twoCellAnchor editAs="oneCell">
    <xdr:from>
      <xdr:col>1</xdr:col>
      <xdr:colOff>114300</xdr:colOff>
      <xdr:row>72</xdr:row>
      <xdr:rowOff>180975</xdr:rowOff>
    </xdr:from>
    <xdr:to>
      <xdr:col>1</xdr:col>
      <xdr:colOff>135006</xdr:colOff>
      <xdr:row>73</xdr:row>
      <xdr:rowOff>161925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4438650" y="8972550"/>
          <a:ext cx="1904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71</xdr:row>
      <xdr:rowOff>180975</xdr:rowOff>
    </xdr:from>
    <xdr:to>
      <xdr:col>5</xdr:col>
      <xdr:colOff>228600</xdr:colOff>
      <xdr:row>72</xdr:row>
      <xdr:rowOff>152400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5305425" y="8782050"/>
          <a:ext cx="1143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5</xdr:col>
      <xdr:colOff>333375</xdr:colOff>
      <xdr:row>71</xdr:row>
      <xdr:rowOff>180975</xdr:rowOff>
    </xdr:from>
    <xdr:to>
      <xdr:col>6</xdr:col>
      <xdr:colOff>19050</xdr:colOff>
      <xdr:row>72</xdr:row>
      <xdr:rowOff>152400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 flipH="1">
          <a:off x="5524500" y="8782050"/>
          <a:ext cx="1333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oneCellAnchor>
    <xdr:from>
      <xdr:col>2</xdr:col>
      <xdr:colOff>90462</xdr:colOff>
      <xdr:row>72</xdr:row>
      <xdr:rowOff>57150</xdr:rowOff>
    </xdr:from>
    <xdr:ext cx="210827" cy="170560"/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4529112" y="8848725"/>
          <a:ext cx="210827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Dia</a:t>
          </a:r>
        </a:p>
      </xdr:txBody>
    </xdr:sp>
    <xdr:clientData/>
  </xdr:oneCellAnchor>
  <xdr:oneCellAnchor>
    <xdr:from>
      <xdr:col>2</xdr:col>
      <xdr:colOff>359352</xdr:colOff>
      <xdr:row>71</xdr:row>
      <xdr:rowOff>11</xdr:rowOff>
    </xdr:from>
    <xdr:ext cx="531684" cy="170560"/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792243" y="14651946"/>
          <a:ext cx="53168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Setmana</a:t>
          </a:r>
        </a:p>
      </xdr:txBody>
    </xdr:sp>
    <xdr:clientData/>
  </xdr:oneCellAnchor>
  <xdr:oneCellAnchor>
    <xdr:from>
      <xdr:col>5</xdr:col>
      <xdr:colOff>370914</xdr:colOff>
      <xdr:row>71</xdr:row>
      <xdr:rowOff>8965</xdr:rowOff>
    </xdr:from>
    <xdr:ext cx="346249" cy="170560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5562039" y="8610040"/>
          <a:ext cx="34624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Ordre</a:t>
          </a:r>
        </a:p>
      </xdr:txBody>
    </xdr:sp>
    <xdr:clientData/>
  </xdr:oneCellAnchor>
  <xdr:oneCellAnchor>
    <xdr:from>
      <xdr:col>4</xdr:col>
      <xdr:colOff>46759</xdr:colOff>
      <xdr:row>72</xdr:row>
      <xdr:rowOff>172068</xdr:rowOff>
    </xdr:from>
    <xdr:ext cx="449101" cy="259359"/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123584" y="8963643"/>
          <a:ext cx="449101" cy="259359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+mn-lt"/>
              <a:cs typeface="Times New Roman"/>
            </a:rPr>
            <a:t>19 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1200" b="0" i="0" strike="noStrike">
              <a:solidFill>
                <a:srgbClr val="002060"/>
              </a:solidFill>
              <a:latin typeface="+mn-lt"/>
              <a:cs typeface="Times New Roman"/>
            </a:rPr>
            <a:t>2</a:t>
          </a:r>
          <a:r>
            <a:rPr lang="es-ES" sz="1000" b="0" i="0" strike="noStrike">
              <a:solidFill>
                <a:srgbClr val="002060"/>
              </a:solidFill>
              <a:latin typeface="+mn-lt"/>
              <a:cs typeface="Arial"/>
            </a:rPr>
            <a:t> </a:t>
          </a:r>
          <a:r>
            <a:rPr lang="es-ES" sz="600" b="0" i="0" strike="noStrike">
              <a:solidFill>
                <a:srgbClr val="002060"/>
              </a:solidFill>
              <a:latin typeface="+mn-lt"/>
              <a:cs typeface="Times New Roman"/>
            </a:rPr>
            <a:t>1</a:t>
          </a:r>
        </a:p>
      </xdr:txBody>
    </xdr:sp>
    <xdr:clientData/>
  </xdr:oneCellAnchor>
  <xdr:twoCellAnchor>
    <xdr:from>
      <xdr:col>2</xdr:col>
      <xdr:colOff>342900</xdr:colOff>
      <xdr:row>72</xdr:row>
      <xdr:rowOff>180975</xdr:rowOff>
    </xdr:from>
    <xdr:to>
      <xdr:col>4</xdr:col>
      <xdr:colOff>28575</xdr:colOff>
      <xdr:row>73</xdr:row>
      <xdr:rowOff>104775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4781550" y="8972550"/>
          <a:ext cx="3238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95250</xdr:colOff>
      <xdr:row>20</xdr:row>
      <xdr:rowOff>9525</xdr:rowOff>
    </xdr:from>
    <xdr:to>
      <xdr:col>12</xdr:col>
      <xdr:colOff>95250</xdr:colOff>
      <xdr:row>21</xdr:row>
      <xdr:rowOff>0</xdr:rowOff>
    </xdr:to>
    <xdr:sp macro="" textlink="">
      <xdr:nvSpPr>
        <xdr:cNvPr id="40" name="39 Elipse"/>
        <xdr:cNvSpPr/>
      </xdr:nvSpPr>
      <xdr:spPr bwMode="auto">
        <a:xfrm>
          <a:off x="3781425" y="4505325"/>
          <a:ext cx="419100" cy="21907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38100</xdr:colOff>
      <xdr:row>19</xdr:row>
      <xdr:rowOff>219075</xdr:rowOff>
    </xdr:from>
    <xdr:to>
      <xdr:col>12</xdr:col>
      <xdr:colOff>95250</xdr:colOff>
      <xdr:row>19</xdr:row>
      <xdr:rowOff>219075</xdr:rowOff>
    </xdr:to>
    <xdr:cxnSp macro="">
      <xdr:nvCxnSpPr>
        <xdr:cNvPr id="43" name="42 Conector recto"/>
        <xdr:cNvCxnSpPr/>
      </xdr:nvCxnSpPr>
      <xdr:spPr bwMode="auto">
        <a:xfrm>
          <a:off x="4143375" y="4486275"/>
          <a:ext cx="571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95250</xdr:colOff>
      <xdr:row>28</xdr:row>
      <xdr:rowOff>19050</xdr:rowOff>
    </xdr:from>
    <xdr:to>
      <xdr:col>12</xdr:col>
      <xdr:colOff>95250</xdr:colOff>
      <xdr:row>29</xdr:row>
      <xdr:rowOff>9525</xdr:rowOff>
    </xdr:to>
    <xdr:sp macro="" textlink="">
      <xdr:nvSpPr>
        <xdr:cNvPr id="45" name="44 Elipse"/>
        <xdr:cNvSpPr/>
      </xdr:nvSpPr>
      <xdr:spPr bwMode="auto">
        <a:xfrm>
          <a:off x="3781425" y="6343650"/>
          <a:ext cx="419100" cy="21907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161925</xdr:colOff>
      <xdr:row>35</xdr:row>
      <xdr:rowOff>19051</xdr:rowOff>
    </xdr:from>
    <xdr:to>
      <xdr:col>12</xdr:col>
      <xdr:colOff>85725</xdr:colOff>
      <xdr:row>35</xdr:row>
      <xdr:rowOff>209551</xdr:rowOff>
    </xdr:to>
    <xdr:sp macro="" textlink="">
      <xdr:nvSpPr>
        <xdr:cNvPr id="46" name="45 Elipse"/>
        <xdr:cNvSpPr/>
      </xdr:nvSpPr>
      <xdr:spPr bwMode="auto">
        <a:xfrm>
          <a:off x="3848100" y="7943851"/>
          <a:ext cx="342900" cy="19050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161925</xdr:colOff>
      <xdr:row>40</xdr:row>
      <xdr:rowOff>9525</xdr:rowOff>
    </xdr:from>
    <xdr:to>
      <xdr:col>12</xdr:col>
      <xdr:colOff>76200</xdr:colOff>
      <xdr:row>40</xdr:row>
      <xdr:rowOff>209550</xdr:rowOff>
    </xdr:to>
    <xdr:sp macro="" textlink="">
      <xdr:nvSpPr>
        <xdr:cNvPr id="47" name="46 Elipse"/>
        <xdr:cNvSpPr/>
      </xdr:nvSpPr>
      <xdr:spPr bwMode="auto">
        <a:xfrm>
          <a:off x="3848100" y="9077325"/>
          <a:ext cx="333375" cy="20002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95250</xdr:colOff>
      <xdr:row>50</xdr:row>
      <xdr:rowOff>19050</xdr:rowOff>
    </xdr:from>
    <xdr:to>
      <xdr:col>12</xdr:col>
      <xdr:colOff>76200</xdr:colOff>
      <xdr:row>50</xdr:row>
      <xdr:rowOff>219075</xdr:rowOff>
    </xdr:to>
    <xdr:sp macro="" textlink="">
      <xdr:nvSpPr>
        <xdr:cNvPr id="48" name="47 Elipse"/>
        <xdr:cNvSpPr/>
      </xdr:nvSpPr>
      <xdr:spPr bwMode="auto">
        <a:xfrm>
          <a:off x="3781425" y="11372850"/>
          <a:ext cx="400050" cy="20002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114300</xdr:colOff>
      <xdr:row>54</xdr:row>
      <xdr:rowOff>19050</xdr:rowOff>
    </xdr:from>
    <xdr:to>
      <xdr:col>12</xdr:col>
      <xdr:colOff>66675</xdr:colOff>
      <xdr:row>54</xdr:row>
      <xdr:rowOff>219075</xdr:rowOff>
    </xdr:to>
    <xdr:sp macro="" textlink="">
      <xdr:nvSpPr>
        <xdr:cNvPr id="49" name="48 Elipse"/>
        <xdr:cNvSpPr/>
      </xdr:nvSpPr>
      <xdr:spPr bwMode="auto">
        <a:xfrm>
          <a:off x="3800475" y="12287250"/>
          <a:ext cx="371475" cy="20002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59</xdr:row>
      <xdr:rowOff>19051</xdr:rowOff>
    </xdr:from>
    <xdr:to>
      <xdr:col>9</xdr:col>
      <xdr:colOff>66675</xdr:colOff>
      <xdr:row>59</xdr:row>
      <xdr:rowOff>209551</xdr:rowOff>
    </xdr:to>
    <xdr:sp macro="" textlink="">
      <xdr:nvSpPr>
        <xdr:cNvPr id="50" name="49 Elipse"/>
        <xdr:cNvSpPr/>
      </xdr:nvSpPr>
      <xdr:spPr bwMode="auto">
        <a:xfrm>
          <a:off x="3057525" y="13430251"/>
          <a:ext cx="361950" cy="19050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21</xdr:col>
      <xdr:colOff>38100</xdr:colOff>
      <xdr:row>71</xdr:row>
      <xdr:rowOff>38101</xdr:rowOff>
    </xdr:from>
    <xdr:to>
      <xdr:col>21</xdr:col>
      <xdr:colOff>247650</xdr:colOff>
      <xdr:row>71</xdr:row>
      <xdr:rowOff>209550</xdr:rowOff>
    </xdr:to>
    <xdr:sp macro="" textlink="">
      <xdr:nvSpPr>
        <xdr:cNvPr id="51" name="50 Elipse"/>
        <xdr:cNvSpPr/>
      </xdr:nvSpPr>
      <xdr:spPr bwMode="auto">
        <a:xfrm>
          <a:off x="6305550" y="14592301"/>
          <a:ext cx="209550" cy="171449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"/>
  <sheetViews>
    <sheetView topLeftCell="S19" zoomScale="85" zoomScaleNormal="85" workbookViewId="0">
      <selection activeCell="AO35" sqref="AO35"/>
    </sheetView>
  </sheetViews>
  <sheetFormatPr baseColWidth="10" defaultColWidth="11.42578125" defaultRowHeight="12.75"/>
  <cols>
    <col min="1" max="1" width="5.7109375" customWidth="1"/>
    <col min="2" max="2" width="15.7109375" customWidth="1"/>
    <col min="3" max="3" width="6.28515625" customWidth="1"/>
    <col min="4" max="4" width="3.28515625" customWidth="1"/>
    <col min="5" max="5" width="1.7109375" customWidth="1"/>
    <col min="6" max="6" width="6.28515625" customWidth="1"/>
    <col min="7" max="7" width="3.28515625" customWidth="1"/>
    <col min="8" max="8" width="1.7109375" customWidth="1"/>
    <col min="9" max="9" width="6.28515625" customWidth="1"/>
    <col min="10" max="10" width="3.28515625" customWidth="1"/>
    <col min="11" max="11" width="1.7109375" customWidth="1"/>
    <col min="12" max="12" width="6.28515625" customWidth="1"/>
    <col min="13" max="13" width="3.28515625" customWidth="1"/>
    <col min="14" max="14" width="1.7109375" customWidth="1"/>
    <col min="15" max="15" width="6.28515625" customWidth="1"/>
    <col min="16" max="16" width="3.28515625" customWidth="1"/>
    <col min="17" max="17" width="1.7109375" customWidth="1"/>
    <col min="18" max="19" width="6.7109375" customWidth="1"/>
    <col min="20" max="20" width="2.7109375" customWidth="1"/>
    <col min="21" max="21" width="3.7109375" style="74" hidden="1" customWidth="1"/>
    <col min="22" max="22" width="4.28515625" customWidth="1"/>
    <col min="23" max="33" width="4.28515625" style="49" customWidth="1"/>
    <col min="34" max="38" width="4.28515625" customWidth="1"/>
    <col min="39" max="39" width="10.28515625" customWidth="1"/>
    <col min="40" max="40" width="8.7109375" customWidth="1"/>
    <col min="41" max="41" width="28.5703125" customWidth="1"/>
    <col min="42" max="42" width="10" style="50" customWidth="1"/>
    <col min="43" max="43" width="80.7109375" customWidth="1"/>
    <col min="44" max="50" width="3.7109375" customWidth="1"/>
  </cols>
  <sheetData>
    <row r="1" spans="1:43" ht="11.25" customHeight="1"/>
    <row r="2" spans="1:43" ht="24" customHeight="1">
      <c r="V2" s="367" t="s">
        <v>273</v>
      </c>
    </row>
    <row r="3" spans="1:43" ht="3.95" customHeight="1">
      <c r="W3"/>
      <c r="X3"/>
      <c r="Y3"/>
      <c r="Z3"/>
      <c r="AA3"/>
      <c r="AB3"/>
      <c r="AC3"/>
      <c r="AD3"/>
      <c r="AE3"/>
      <c r="AF3"/>
      <c r="AG3"/>
    </row>
    <row r="4" spans="1:43" ht="18" customHeight="1">
      <c r="W4"/>
      <c r="X4"/>
      <c r="Y4"/>
      <c r="Z4"/>
      <c r="AA4"/>
      <c r="AB4"/>
      <c r="AC4" s="185"/>
      <c r="AD4"/>
      <c r="AF4" s="92"/>
      <c r="AG4" s="92"/>
      <c r="AH4" s="92"/>
      <c r="AI4" s="92"/>
    </row>
    <row r="5" spans="1:43" s="7" customFormat="1" ht="27" customHeight="1">
      <c r="A5"/>
      <c r="B5"/>
      <c r="C5"/>
      <c r="D5"/>
      <c r="E5"/>
      <c r="F5"/>
      <c r="G5"/>
      <c r="H5"/>
      <c r="V5" s="368" t="s">
        <v>272</v>
      </c>
      <c r="W5"/>
      <c r="X5"/>
      <c r="Y5"/>
      <c r="Z5"/>
      <c r="AA5"/>
      <c r="AB5"/>
      <c r="AC5" s="184"/>
      <c r="AD5" s="91"/>
      <c r="AE5" s="91"/>
      <c r="AF5" s="91"/>
      <c r="AG5" s="91"/>
      <c r="AH5" s="91"/>
      <c r="AI5" s="91"/>
      <c r="AJ5"/>
      <c r="AK5"/>
      <c r="AL5"/>
      <c r="AM5" s="368" t="s">
        <v>271</v>
      </c>
      <c r="AN5"/>
      <c r="AP5" s="319"/>
    </row>
    <row r="6" spans="1:43" ht="18" customHeight="1" thickBot="1">
      <c r="A6" s="3"/>
      <c r="B6" s="20"/>
      <c r="C6" s="45"/>
      <c r="D6" s="46"/>
      <c r="E6" s="47"/>
      <c r="F6" s="45"/>
      <c r="G6" s="47"/>
      <c r="H6" s="47"/>
      <c r="I6" s="45"/>
      <c r="J6" s="47"/>
      <c r="K6" s="47"/>
      <c r="L6" s="45"/>
      <c r="M6" s="47"/>
      <c r="N6" s="47"/>
      <c r="O6" s="45"/>
      <c r="P6" s="5"/>
      <c r="Q6" s="5"/>
      <c r="R6" s="4"/>
      <c r="S6" s="4"/>
      <c r="T6" s="2"/>
      <c r="U6" s="76"/>
      <c r="V6" s="6"/>
      <c r="AM6" s="433" t="s">
        <v>315</v>
      </c>
    </row>
    <row r="7" spans="1:43" ht="18" customHeight="1" thickTop="1" thickBot="1">
      <c r="A7" s="25" t="s">
        <v>0</v>
      </c>
      <c r="B7" s="26" t="s">
        <v>1</v>
      </c>
      <c r="C7" s="10" t="s">
        <v>2</v>
      </c>
      <c r="D7" s="21"/>
      <c r="E7" s="22"/>
      <c r="F7" s="10" t="s">
        <v>18</v>
      </c>
      <c r="G7" s="21"/>
      <c r="H7" s="22"/>
      <c r="I7" s="10" t="s">
        <v>3</v>
      </c>
      <c r="J7" s="21"/>
      <c r="K7" s="22"/>
      <c r="L7" s="10" t="s">
        <v>4</v>
      </c>
      <c r="M7" s="21"/>
      <c r="N7" s="22"/>
      <c r="O7" s="10" t="s">
        <v>5</v>
      </c>
      <c r="P7" s="21"/>
      <c r="Q7" s="22"/>
      <c r="R7" s="23" t="s">
        <v>6</v>
      </c>
      <c r="S7" s="24" t="s">
        <v>7</v>
      </c>
      <c r="T7" s="8"/>
      <c r="U7" s="90"/>
      <c r="V7" s="230" t="s">
        <v>97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2"/>
      <c r="AJ7" s="102"/>
      <c r="AK7" s="102"/>
      <c r="AL7" s="102"/>
      <c r="AM7" s="358" t="s">
        <v>127</v>
      </c>
      <c r="AN7" s="359" t="s">
        <v>128</v>
      </c>
      <c r="AO7" s="359" t="s">
        <v>129</v>
      </c>
      <c r="AP7" s="360" t="s">
        <v>164</v>
      </c>
      <c r="AQ7" s="361" t="s">
        <v>316</v>
      </c>
    </row>
    <row r="8" spans="1:43" ht="18" customHeight="1" thickTop="1">
      <c r="A8" s="500">
        <v>2017</v>
      </c>
      <c r="B8" s="88"/>
      <c r="C8" s="60"/>
      <c r="D8" s="62"/>
      <c r="E8" s="63"/>
      <c r="F8" s="60"/>
      <c r="G8" s="62"/>
      <c r="H8" s="63"/>
      <c r="I8" s="31"/>
      <c r="J8" s="34"/>
      <c r="K8" s="35"/>
      <c r="L8" s="31"/>
      <c r="M8" s="34"/>
      <c r="N8" s="35"/>
      <c r="O8" s="31"/>
      <c r="P8" s="34"/>
      <c r="Q8" s="35"/>
      <c r="R8" s="156">
        <v>1</v>
      </c>
      <c r="S8" s="162">
        <f>R8+1</f>
        <v>2</v>
      </c>
      <c r="T8" s="8"/>
      <c r="U8" s="77"/>
      <c r="V8" s="237" t="s">
        <v>67</v>
      </c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350"/>
      <c r="AN8" s="308"/>
      <c r="AO8" s="308"/>
      <c r="AP8" s="320"/>
      <c r="AQ8" s="362"/>
    </row>
    <row r="9" spans="1:43" ht="18" customHeight="1">
      <c r="A9" s="501"/>
      <c r="B9" s="67" t="s">
        <v>8</v>
      </c>
      <c r="C9" s="130">
        <f>S8+1</f>
        <v>3</v>
      </c>
      <c r="D9" s="148"/>
      <c r="E9" s="149"/>
      <c r="F9" s="130">
        <f>C9+1</f>
        <v>4</v>
      </c>
      <c r="G9" s="148"/>
      <c r="H9" s="149"/>
      <c r="I9" s="130">
        <f>F9+1</f>
        <v>5</v>
      </c>
      <c r="J9" s="148"/>
      <c r="K9" s="149"/>
      <c r="L9" s="130">
        <f>I9+1</f>
        <v>6</v>
      </c>
      <c r="M9" s="148"/>
      <c r="N9" s="149"/>
      <c r="O9" s="130">
        <f>L9+1</f>
        <v>7</v>
      </c>
      <c r="P9" s="148"/>
      <c r="Q9" s="149"/>
      <c r="R9" s="156">
        <f>O9+1</f>
        <v>8</v>
      </c>
      <c r="S9" s="162">
        <f>R9+1</f>
        <v>9</v>
      </c>
      <c r="T9" s="8"/>
      <c r="U9" s="77"/>
      <c r="V9" s="239" t="s">
        <v>37</v>
      </c>
      <c r="W9" s="240"/>
      <c r="X9" s="240"/>
      <c r="Y9" s="240"/>
      <c r="Z9" s="240"/>
      <c r="AA9" s="240"/>
      <c r="AB9" s="240"/>
      <c r="AC9" s="240"/>
      <c r="AD9" s="240"/>
      <c r="AE9" s="241" t="s">
        <v>93</v>
      </c>
      <c r="AF9" s="240"/>
      <c r="AG9" s="240"/>
      <c r="AH9" s="240"/>
      <c r="AI9" s="240"/>
      <c r="AJ9" s="240"/>
      <c r="AK9" s="240"/>
      <c r="AL9" s="240"/>
      <c r="AM9" s="351"/>
      <c r="AN9" s="42"/>
      <c r="AO9" s="42"/>
      <c r="AP9" s="59"/>
      <c r="AQ9" s="363"/>
    </row>
    <row r="10" spans="1:43" ht="18" customHeight="1">
      <c r="A10" s="501"/>
      <c r="B10" s="39" t="s">
        <v>9</v>
      </c>
      <c r="C10" s="130">
        <f>S9+1</f>
        <v>10</v>
      </c>
      <c r="D10" s="148"/>
      <c r="E10" s="149"/>
      <c r="F10" s="130">
        <f>C10+1</f>
        <v>11</v>
      </c>
      <c r="G10" s="148"/>
      <c r="H10" s="149"/>
      <c r="I10" s="130">
        <f>F10+1</f>
        <v>12</v>
      </c>
      <c r="J10" s="148"/>
      <c r="K10" s="149"/>
      <c r="L10" s="130">
        <f>I10+1</f>
        <v>13</v>
      </c>
      <c r="M10" s="148"/>
      <c r="N10" s="149"/>
      <c r="O10" s="130">
        <f>L10+1</f>
        <v>14</v>
      </c>
      <c r="P10" s="148"/>
      <c r="Q10" s="149"/>
      <c r="R10" s="156">
        <f>O10+1</f>
        <v>15</v>
      </c>
      <c r="S10" s="162">
        <f>R10+1</f>
        <v>16</v>
      </c>
      <c r="T10" s="8"/>
      <c r="U10" s="77"/>
      <c r="V10" s="242" t="s">
        <v>110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351"/>
      <c r="AN10" s="42"/>
      <c r="AO10" s="42"/>
      <c r="AP10" s="59"/>
      <c r="AQ10" s="363"/>
    </row>
    <row r="11" spans="1:43" ht="18" customHeight="1">
      <c r="A11" s="501"/>
      <c r="B11" s="39" t="s">
        <v>9</v>
      </c>
      <c r="C11" s="130">
        <f>S10+1</f>
        <v>17</v>
      </c>
      <c r="D11" s="148"/>
      <c r="E11" s="149"/>
      <c r="F11" s="130">
        <f>C11+1</f>
        <v>18</v>
      </c>
      <c r="G11" s="148"/>
      <c r="H11" s="149"/>
      <c r="I11" s="130">
        <f>F11+1</f>
        <v>19</v>
      </c>
      <c r="J11" s="148"/>
      <c r="K11" s="149"/>
      <c r="L11" s="130">
        <f>I11+1</f>
        <v>20</v>
      </c>
      <c r="M11" s="148"/>
      <c r="N11" s="149"/>
      <c r="O11" s="130">
        <f>L11+1</f>
        <v>21</v>
      </c>
      <c r="P11" s="148"/>
      <c r="Q11" s="149"/>
      <c r="R11" s="156">
        <f>O11+1</f>
        <v>22</v>
      </c>
      <c r="S11" s="162">
        <f>R11+1</f>
        <v>23</v>
      </c>
      <c r="T11" s="8"/>
      <c r="U11" s="77"/>
      <c r="V11" s="239" t="s">
        <v>40</v>
      </c>
      <c r="W11" s="240"/>
      <c r="X11" s="240"/>
      <c r="Y11" s="240"/>
      <c r="Z11" s="240"/>
      <c r="AA11" s="240"/>
      <c r="AB11" s="240"/>
      <c r="AC11" s="240"/>
      <c r="AD11" s="240"/>
      <c r="AE11" s="241" t="s">
        <v>39</v>
      </c>
      <c r="AF11" s="240"/>
      <c r="AG11" s="240"/>
      <c r="AH11" s="240"/>
      <c r="AI11" s="240"/>
      <c r="AJ11" s="240"/>
      <c r="AK11" s="240"/>
      <c r="AL11" s="240"/>
      <c r="AM11" s="351"/>
      <c r="AN11" s="42"/>
      <c r="AO11" s="42"/>
      <c r="AP11" s="59"/>
      <c r="AQ11" s="364"/>
    </row>
    <row r="12" spans="1:43" ht="18" customHeight="1">
      <c r="A12" s="501"/>
      <c r="B12" s="72" t="s">
        <v>9</v>
      </c>
      <c r="C12" s="130">
        <f>S11+1</f>
        <v>24</v>
      </c>
      <c r="D12" s="148"/>
      <c r="E12" s="149"/>
      <c r="F12" s="130">
        <f>C12+1</f>
        <v>25</v>
      </c>
      <c r="G12" s="148"/>
      <c r="H12" s="149"/>
      <c r="I12" s="130">
        <f>F12+1</f>
        <v>26</v>
      </c>
      <c r="J12" s="148"/>
      <c r="K12" s="164"/>
      <c r="L12" s="130">
        <f>I12+1</f>
        <v>27</v>
      </c>
      <c r="M12" s="148"/>
      <c r="N12" s="164"/>
      <c r="O12" s="130">
        <f>L12+1</f>
        <v>28</v>
      </c>
      <c r="P12" s="134"/>
      <c r="Q12" s="171"/>
      <c r="R12" s="156">
        <f>O12+1</f>
        <v>29</v>
      </c>
      <c r="S12" s="162">
        <f>R12+1</f>
        <v>30</v>
      </c>
      <c r="T12" s="8"/>
      <c r="U12" s="77"/>
      <c r="V12" s="239" t="s">
        <v>41</v>
      </c>
      <c r="W12" s="240"/>
      <c r="X12" s="240"/>
      <c r="Y12" s="240"/>
      <c r="Z12" s="240"/>
      <c r="AA12" s="240"/>
      <c r="AB12" s="240"/>
      <c r="AC12" s="240"/>
      <c r="AD12" s="240"/>
      <c r="AE12" s="241" t="s">
        <v>42</v>
      </c>
      <c r="AF12" s="240"/>
      <c r="AG12" s="240"/>
      <c r="AH12" s="240"/>
      <c r="AI12" s="240"/>
      <c r="AJ12" s="240"/>
      <c r="AK12" s="240"/>
      <c r="AL12" s="240"/>
      <c r="AM12" s="352">
        <v>43006</v>
      </c>
      <c r="AN12" s="309" t="s">
        <v>120</v>
      </c>
      <c r="AO12" s="318" t="s">
        <v>131</v>
      </c>
      <c r="AP12" s="321" t="s">
        <v>165</v>
      </c>
      <c r="AQ12" s="322" t="s">
        <v>135</v>
      </c>
    </row>
    <row r="13" spans="1:43" ht="18" customHeight="1" thickBot="1">
      <c r="A13" s="501"/>
      <c r="B13" s="72"/>
      <c r="C13" s="130">
        <f>S12+1</f>
        <v>31</v>
      </c>
      <c r="D13" s="172"/>
      <c r="E13" s="173"/>
      <c r="F13" s="33"/>
      <c r="G13" s="54"/>
      <c r="H13" s="53"/>
      <c r="I13" s="55"/>
      <c r="J13" s="56"/>
      <c r="K13" s="56"/>
      <c r="L13" s="36"/>
      <c r="M13" s="54"/>
      <c r="N13" s="53"/>
      <c r="O13" s="36"/>
      <c r="P13" s="54"/>
      <c r="Q13" s="53"/>
      <c r="R13" s="169"/>
      <c r="S13" s="170"/>
      <c r="T13" s="8"/>
      <c r="U13" s="77"/>
      <c r="V13" s="239" t="s">
        <v>43</v>
      </c>
      <c r="W13" s="240"/>
      <c r="X13" s="240"/>
      <c r="Y13" s="240"/>
      <c r="Z13" s="240"/>
      <c r="AA13" s="240"/>
      <c r="AB13" s="240"/>
      <c r="AC13" s="240"/>
      <c r="AD13" s="240"/>
      <c r="AE13" s="241" t="s">
        <v>44</v>
      </c>
      <c r="AF13" s="240"/>
      <c r="AG13" s="240"/>
      <c r="AH13" s="240"/>
      <c r="AI13" s="240"/>
      <c r="AJ13" s="240"/>
      <c r="AK13" s="240"/>
      <c r="AL13" s="240"/>
      <c r="AM13" s="353">
        <v>43021</v>
      </c>
      <c r="AN13" s="305" t="s">
        <v>122</v>
      </c>
      <c r="AO13" s="348" t="s">
        <v>274</v>
      </c>
      <c r="AP13" s="321" t="s">
        <v>166</v>
      </c>
      <c r="AQ13" s="322" t="s">
        <v>140</v>
      </c>
    </row>
    <row r="14" spans="1:43" ht="18" customHeight="1" thickTop="1" thickBot="1">
      <c r="A14" s="501"/>
      <c r="B14" s="69"/>
      <c r="C14" s="36"/>
      <c r="D14" s="37"/>
      <c r="E14" s="38"/>
      <c r="F14" s="36"/>
      <c r="G14" s="37"/>
      <c r="H14" s="38"/>
      <c r="I14" s="36"/>
      <c r="J14" s="37"/>
      <c r="K14" s="38"/>
      <c r="L14" s="36"/>
      <c r="M14" s="37"/>
      <c r="N14" s="73"/>
      <c r="O14" s="123">
        <v>1</v>
      </c>
      <c r="P14" s="124"/>
      <c r="Q14" s="125"/>
      <c r="R14" s="158">
        <f t="shared" ref="R14:R22" si="0">O14+1</f>
        <v>2</v>
      </c>
      <c r="S14" s="165">
        <f t="shared" ref="S14:S21" si="1">R14+1</f>
        <v>3</v>
      </c>
      <c r="T14" s="9"/>
      <c r="U14" s="78"/>
      <c r="V14" s="239" t="s">
        <v>45</v>
      </c>
      <c r="W14" s="240"/>
      <c r="X14" s="240"/>
      <c r="Y14" s="240"/>
      <c r="Z14" s="240"/>
      <c r="AA14" s="240"/>
      <c r="AB14" s="240"/>
      <c r="AC14" s="240"/>
      <c r="AD14" s="240"/>
      <c r="AE14" s="241" t="s">
        <v>46</v>
      </c>
      <c r="AF14" s="240"/>
      <c r="AG14" s="240"/>
      <c r="AH14" s="240"/>
      <c r="AI14" s="240"/>
      <c r="AJ14" s="240"/>
      <c r="AK14" s="240"/>
      <c r="AL14" s="240"/>
      <c r="AM14" s="353">
        <v>43024</v>
      </c>
      <c r="AN14" s="305" t="s">
        <v>122</v>
      </c>
      <c r="AO14" s="348" t="s">
        <v>279</v>
      </c>
      <c r="AP14" s="321"/>
      <c r="AQ14" s="323"/>
    </row>
    <row r="15" spans="1:43" ht="18" customHeight="1" thickTop="1">
      <c r="A15" s="501"/>
      <c r="B15" s="67" t="s">
        <v>20</v>
      </c>
      <c r="C15" s="123">
        <f t="shared" ref="C15:C27" si="2">S14+1</f>
        <v>4</v>
      </c>
      <c r="D15" s="124"/>
      <c r="E15" s="125"/>
      <c r="F15" s="129">
        <f t="shared" ref="F15:F44" si="3">C15+1</f>
        <v>5</v>
      </c>
      <c r="G15" s="124"/>
      <c r="H15" s="125"/>
      <c r="I15" s="129">
        <f>F15+1</f>
        <v>6</v>
      </c>
      <c r="J15" s="124"/>
      <c r="K15" s="125"/>
      <c r="L15" s="129">
        <f t="shared" ref="L15:L31" si="4">I15+1</f>
        <v>7</v>
      </c>
      <c r="M15" s="124"/>
      <c r="N15" s="125"/>
      <c r="O15" s="126">
        <f t="shared" ref="O15:O52" si="5">L15+1</f>
        <v>8</v>
      </c>
      <c r="P15" s="127"/>
      <c r="Q15" s="128"/>
      <c r="R15" s="167">
        <f t="shared" si="0"/>
        <v>9</v>
      </c>
      <c r="S15" s="152">
        <f t="shared" si="1"/>
        <v>10</v>
      </c>
      <c r="T15" s="8"/>
      <c r="U15" s="75"/>
      <c r="V15" s="239" t="s">
        <v>47</v>
      </c>
      <c r="W15" s="240"/>
      <c r="X15" s="240"/>
      <c r="Y15" s="240"/>
      <c r="Z15" s="240"/>
      <c r="AA15" s="240"/>
      <c r="AB15" s="240"/>
      <c r="AC15" s="240"/>
      <c r="AD15" s="240"/>
      <c r="AE15" s="241" t="s">
        <v>48</v>
      </c>
      <c r="AF15" s="240"/>
      <c r="AG15" s="240"/>
      <c r="AH15" s="240"/>
      <c r="AI15" s="240"/>
      <c r="AJ15" s="240"/>
      <c r="AK15" s="240"/>
      <c r="AL15" s="240"/>
      <c r="AM15" s="353">
        <v>43025</v>
      </c>
      <c r="AN15" s="305" t="s">
        <v>120</v>
      </c>
      <c r="AO15" s="348" t="s">
        <v>280</v>
      </c>
      <c r="AP15" s="321">
        <v>10.1</v>
      </c>
      <c r="AQ15" s="322" t="s">
        <v>141</v>
      </c>
    </row>
    <row r="16" spans="1:43" ht="18" customHeight="1">
      <c r="A16" s="501"/>
      <c r="B16" s="43" t="s">
        <v>9</v>
      </c>
      <c r="C16" s="179">
        <f t="shared" si="2"/>
        <v>11</v>
      </c>
      <c r="D16" s="176"/>
      <c r="E16" s="180"/>
      <c r="F16" s="30">
        <f t="shared" si="3"/>
        <v>12</v>
      </c>
      <c r="G16" s="189">
        <v>1</v>
      </c>
      <c r="H16" s="190">
        <v>1</v>
      </c>
      <c r="I16" s="30">
        <f>F16+1</f>
        <v>13</v>
      </c>
      <c r="J16" s="189">
        <v>1</v>
      </c>
      <c r="K16" s="190">
        <v>1</v>
      </c>
      <c r="L16" s="30">
        <f t="shared" si="4"/>
        <v>14</v>
      </c>
      <c r="M16" s="189">
        <v>1</v>
      </c>
      <c r="N16" s="190">
        <v>1</v>
      </c>
      <c r="O16" s="30">
        <f t="shared" si="5"/>
        <v>15</v>
      </c>
      <c r="P16" s="189">
        <v>1</v>
      </c>
      <c r="Q16" s="190">
        <v>1</v>
      </c>
      <c r="R16" s="151">
        <f t="shared" si="0"/>
        <v>16</v>
      </c>
      <c r="S16" s="166">
        <f t="shared" si="1"/>
        <v>17</v>
      </c>
      <c r="T16" s="8"/>
      <c r="U16" s="116">
        <v>4</v>
      </c>
      <c r="V16" s="253" t="s">
        <v>61</v>
      </c>
      <c r="W16" s="254"/>
      <c r="X16" s="254"/>
      <c r="Y16" s="254"/>
      <c r="Z16" s="254"/>
      <c r="AA16" s="254"/>
      <c r="AB16" s="254"/>
      <c r="AC16" s="254"/>
      <c r="AD16" s="254"/>
      <c r="AE16" s="254" t="s">
        <v>62</v>
      </c>
      <c r="AF16" s="254"/>
      <c r="AG16" s="254"/>
      <c r="AH16" s="254"/>
      <c r="AI16" s="254"/>
      <c r="AJ16" s="240"/>
      <c r="AK16" s="240"/>
      <c r="AL16" s="240"/>
      <c r="AM16" s="353">
        <v>43026</v>
      </c>
      <c r="AN16" s="446" t="s">
        <v>353</v>
      </c>
      <c r="AO16" s="348" t="s">
        <v>281</v>
      </c>
      <c r="AP16" s="321" t="s">
        <v>356</v>
      </c>
      <c r="AQ16" s="322" t="s">
        <v>137</v>
      </c>
    </row>
    <row r="17" spans="1:43" ht="18" customHeight="1" thickBot="1">
      <c r="A17" s="501"/>
      <c r="B17" s="43" t="s">
        <v>9</v>
      </c>
      <c r="C17" s="52">
        <f t="shared" si="2"/>
        <v>18</v>
      </c>
      <c r="D17" s="189">
        <v>2</v>
      </c>
      <c r="E17" s="190">
        <v>1</v>
      </c>
      <c r="F17" s="28">
        <f t="shared" si="3"/>
        <v>19</v>
      </c>
      <c r="G17" s="189">
        <v>2</v>
      </c>
      <c r="H17" s="190">
        <v>1</v>
      </c>
      <c r="I17" s="28">
        <f>F17+1</f>
        <v>20</v>
      </c>
      <c r="J17" s="189">
        <v>2</v>
      </c>
      <c r="K17" s="190">
        <v>1</v>
      </c>
      <c r="L17" s="271">
        <f t="shared" si="4"/>
        <v>21</v>
      </c>
      <c r="M17" s="272">
        <v>2</v>
      </c>
      <c r="N17" s="273">
        <v>1</v>
      </c>
      <c r="O17" s="28">
        <f t="shared" si="5"/>
        <v>22</v>
      </c>
      <c r="P17" s="189">
        <v>2</v>
      </c>
      <c r="Q17" s="190">
        <v>1</v>
      </c>
      <c r="R17" s="160">
        <f t="shared" si="0"/>
        <v>23</v>
      </c>
      <c r="S17" s="163">
        <f t="shared" si="1"/>
        <v>24</v>
      </c>
      <c r="T17" s="8"/>
      <c r="U17" s="116">
        <f>U16+5</f>
        <v>9</v>
      </c>
      <c r="V17" s="242" t="s">
        <v>111</v>
      </c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445">
        <v>43033</v>
      </c>
      <c r="AN17" s="305" t="s">
        <v>353</v>
      </c>
      <c r="AO17" s="349" t="s">
        <v>282</v>
      </c>
      <c r="AP17" s="321" t="s">
        <v>357</v>
      </c>
      <c r="AQ17" s="322" t="s">
        <v>320</v>
      </c>
    </row>
    <row r="18" spans="1:43" ht="18" customHeight="1" thickTop="1" thickBot="1">
      <c r="A18" s="501"/>
      <c r="B18" s="68" t="s">
        <v>9</v>
      </c>
      <c r="C18" s="52">
        <f t="shared" si="2"/>
        <v>25</v>
      </c>
      <c r="D18" s="191">
        <v>1</v>
      </c>
      <c r="E18" s="192">
        <v>2</v>
      </c>
      <c r="F18" s="28">
        <f t="shared" si="3"/>
        <v>26</v>
      </c>
      <c r="G18" s="189">
        <v>1</v>
      </c>
      <c r="H18" s="190">
        <v>2</v>
      </c>
      <c r="I18" s="28">
        <f>F18+1</f>
        <v>27</v>
      </c>
      <c r="J18" s="189">
        <v>1</v>
      </c>
      <c r="K18" s="203">
        <v>2</v>
      </c>
      <c r="L18" s="277">
        <f>I18+1</f>
        <v>28</v>
      </c>
      <c r="M18" s="278">
        <v>1</v>
      </c>
      <c r="N18" s="279">
        <v>2</v>
      </c>
      <c r="O18" s="264">
        <f t="shared" si="5"/>
        <v>29</v>
      </c>
      <c r="P18" s="189">
        <v>1</v>
      </c>
      <c r="Q18" s="190">
        <v>2</v>
      </c>
      <c r="R18" s="160">
        <f t="shared" si="0"/>
        <v>30</v>
      </c>
      <c r="S18" s="163">
        <v>1</v>
      </c>
      <c r="T18" s="8"/>
      <c r="U18" s="116">
        <f>U17+5</f>
        <v>14</v>
      </c>
      <c r="V18" s="239" t="s">
        <v>69</v>
      </c>
      <c r="W18" s="240"/>
      <c r="X18" s="240"/>
      <c r="Y18" s="240"/>
      <c r="Z18" s="240"/>
      <c r="AA18" s="240"/>
      <c r="AB18" s="240"/>
      <c r="AC18" s="240"/>
      <c r="AD18" s="240"/>
      <c r="AE18" s="241" t="s">
        <v>70</v>
      </c>
      <c r="AF18" s="240"/>
      <c r="AG18" s="240"/>
      <c r="AH18" s="240"/>
      <c r="AI18" s="240"/>
      <c r="AJ18" s="240"/>
      <c r="AK18" s="240"/>
      <c r="AL18" s="240"/>
      <c r="AM18" s="354">
        <v>43027</v>
      </c>
      <c r="AN18" s="307" t="s">
        <v>120</v>
      </c>
      <c r="AO18" s="370" t="s">
        <v>151</v>
      </c>
      <c r="AP18" s="439" t="s">
        <v>168</v>
      </c>
      <c r="AQ18" s="371" t="s">
        <v>136</v>
      </c>
    </row>
    <row r="19" spans="1:43" ht="18" customHeight="1" thickTop="1" thickBot="1">
      <c r="A19" s="501"/>
      <c r="B19" s="66" t="s">
        <v>10</v>
      </c>
      <c r="C19" s="48">
        <f t="shared" si="2"/>
        <v>2</v>
      </c>
      <c r="D19" s="191">
        <v>2</v>
      </c>
      <c r="E19" s="192">
        <v>2</v>
      </c>
      <c r="F19" s="442">
        <f t="shared" si="3"/>
        <v>3</v>
      </c>
      <c r="G19" s="443">
        <v>2</v>
      </c>
      <c r="H19" s="444">
        <v>2</v>
      </c>
      <c r="I19" s="271">
        <f t="shared" ref="I19:I44" si="6">F19+1</f>
        <v>4</v>
      </c>
      <c r="J19" s="272">
        <v>2</v>
      </c>
      <c r="K19" s="273">
        <v>2</v>
      </c>
      <c r="L19" s="30">
        <f t="shared" si="4"/>
        <v>5</v>
      </c>
      <c r="M19" s="193">
        <v>2</v>
      </c>
      <c r="N19" s="194">
        <v>2</v>
      </c>
      <c r="O19" s="28">
        <f t="shared" si="5"/>
        <v>6</v>
      </c>
      <c r="P19" s="189">
        <v>2</v>
      </c>
      <c r="Q19" s="190">
        <v>2</v>
      </c>
      <c r="R19" s="160">
        <f t="shared" si="0"/>
        <v>7</v>
      </c>
      <c r="S19" s="163">
        <f t="shared" si="1"/>
        <v>8</v>
      </c>
      <c r="T19" s="8"/>
      <c r="U19" s="116">
        <f>U18+5</f>
        <v>19</v>
      </c>
      <c r="V19" s="239" t="s">
        <v>49</v>
      </c>
      <c r="W19" s="240"/>
      <c r="X19" s="240"/>
      <c r="Y19" s="240"/>
      <c r="Z19" s="240"/>
      <c r="AA19" s="240"/>
      <c r="AB19" s="240"/>
      <c r="AC19" s="240"/>
      <c r="AD19" s="240"/>
      <c r="AE19" s="241" t="s">
        <v>51</v>
      </c>
      <c r="AF19" s="240"/>
      <c r="AG19" s="240"/>
      <c r="AH19" s="240"/>
      <c r="AI19" s="240"/>
      <c r="AJ19" s="240"/>
      <c r="AK19" s="240"/>
      <c r="AL19" s="240"/>
      <c r="AM19" s="354">
        <v>43027</v>
      </c>
      <c r="AN19" s="306" t="s">
        <v>121</v>
      </c>
      <c r="AO19" s="369" t="s">
        <v>308</v>
      </c>
      <c r="AP19" s="441" t="s">
        <v>167</v>
      </c>
      <c r="AQ19" s="322" t="s">
        <v>266</v>
      </c>
    </row>
    <row r="20" spans="1:43" ht="18" customHeight="1" thickBot="1">
      <c r="A20" s="501"/>
      <c r="B20" s="43" t="s">
        <v>9</v>
      </c>
      <c r="C20" s="265">
        <f t="shared" si="2"/>
        <v>9</v>
      </c>
      <c r="D20" s="266">
        <v>1</v>
      </c>
      <c r="E20" s="267">
        <v>1</v>
      </c>
      <c r="F20" s="28">
        <f t="shared" si="3"/>
        <v>10</v>
      </c>
      <c r="G20" s="189">
        <v>1</v>
      </c>
      <c r="H20" s="203">
        <v>1</v>
      </c>
      <c r="I20" s="274">
        <f t="shared" si="6"/>
        <v>11</v>
      </c>
      <c r="J20" s="275">
        <v>1</v>
      </c>
      <c r="K20" s="276">
        <v>1</v>
      </c>
      <c r="L20" s="270">
        <f t="shared" si="4"/>
        <v>12</v>
      </c>
      <c r="M20" s="261"/>
      <c r="N20" s="262"/>
      <c r="O20" s="398">
        <f t="shared" si="5"/>
        <v>13</v>
      </c>
      <c r="P20" s="399">
        <v>1</v>
      </c>
      <c r="Q20" s="400">
        <v>1</v>
      </c>
      <c r="R20" s="160">
        <f t="shared" si="0"/>
        <v>14</v>
      </c>
      <c r="S20" s="163">
        <f t="shared" si="1"/>
        <v>15</v>
      </c>
      <c r="T20" s="8"/>
      <c r="U20" s="116">
        <f>U19+4</f>
        <v>23</v>
      </c>
      <c r="V20" s="239" t="s">
        <v>50</v>
      </c>
      <c r="W20" s="240"/>
      <c r="X20" s="240"/>
      <c r="Y20" s="240"/>
      <c r="Z20" s="240"/>
      <c r="AA20" s="240"/>
      <c r="AB20" s="240"/>
      <c r="AC20" s="240"/>
      <c r="AD20" s="240"/>
      <c r="AE20" s="241" t="s">
        <v>52</v>
      </c>
      <c r="AF20" s="240"/>
      <c r="AG20" s="240"/>
      <c r="AH20" s="240"/>
      <c r="AI20" s="240"/>
      <c r="AJ20" s="240"/>
      <c r="AK20" s="240"/>
      <c r="AL20" s="240"/>
      <c r="AM20" s="445">
        <v>43041</v>
      </c>
      <c r="AN20" s="446" t="s">
        <v>120</v>
      </c>
      <c r="AO20" s="348" t="s">
        <v>283</v>
      </c>
      <c r="AP20" s="321" t="s">
        <v>321</v>
      </c>
      <c r="AQ20" s="322" t="s">
        <v>138</v>
      </c>
    </row>
    <row r="21" spans="1:43" ht="18" customHeight="1" thickBot="1">
      <c r="A21" s="501"/>
      <c r="B21" s="43" t="s">
        <v>9</v>
      </c>
      <c r="C21" s="398">
        <f t="shared" si="2"/>
        <v>16</v>
      </c>
      <c r="D21" s="399">
        <v>2</v>
      </c>
      <c r="E21" s="400">
        <v>1</v>
      </c>
      <c r="F21" s="398">
        <f t="shared" si="3"/>
        <v>17</v>
      </c>
      <c r="G21" s="399">
        <v>2</v>
      </c>
      <c r="H21" s="400">
        <v>1</v>
      </c>
      <c r="I21" s="398">
        <f t="shared" si="6"/>
        <v>18</v>
      </c>
      <c r="J21" s="399">
        <v>2</v>
      </c>
      <c r="K21" s="401">
        <v>1</v>
      </c>
      <c r="L21" s="402">
        <f t="shared" si="4"/>
        <v>19</v>
      </c>
      <c r="M21" s="403">
        <v>2</v>
      </c>
      <c r="N21" s="404">
        <v>1</v>
      </c>
      <c r="O21" s="405">
        <f t="shared" si="5"/>
        <v>20</v>
      </c>
      <c r="P21" s="399">
        <v>2</v>
      </c>
      <c r="Q21" s="400">
        <v>1</v>
      </c>
      <c r="R21" s="151">
        <f t="shared" si="0"/>
        <v>21</v>
      </c>
      <c r="S21" s="162">
        <f t="shared" si="1"/>
        <v>22</v>
      </c>
      <c r="T21" s="8"/>
      <c r="U21" s="116">
        <f>U20+5</f>
        <v>28</v>
      </c>
      <c r="V21" s="242" t="s">
        <v>112</v>
      </c>
      <c r="W21" s="240"/>
      <c r="X21" s="240"/>
      <c r="Y21" s="240"/>
      <c r="Z21" s="240"/>
      <c r="AA21" s="240"/>
      <c r="AB21" s="240"/>
      <c r="AC21" s="240"/>
      <c r="AD21" s="240"/>
      <c r="AE21" s="241"/>
      <c r="AF21" s="240"/>
      <c r="AG21" s="240"/>
      <c r="AH21" s="240"/>
      <c r="AI21" s="240"/>
      <c r="AJ21" s="240"/>
      <c r="AK21" s="240"/>
      <c r="AL21" s="240"/>
      <c r="AM21" s="355">
        <v>43028</v>
      </c>
      <c r="AN21" s="329" t="s">
        <v>343</v>
      </c>
      <c r="AO21" s="349" t="s">
        <v>284</v>
      </c>
      <c r="AP21" s="330" t="s">
        <v>321</v>
      </c>
      <c r="AQ21" s="322" t="s">
        <v>139</v>
      </c>
    </row>
    <row r="22" spans="1:43" ht="18" customHeight="1">
      <c r="A22" s="501"/>
      <c r="B22" s="43" t="s">
        <v>9</v>
      </c>
      <c r="C22" s="57">
        <f t="shared" si="2"/>
        <v>23</v>
      </c>
      <c r="D22" s="268">
        <v>1</v>
      </c>
      <c r="E22" s="269">
        <v>2</v>
      </c>
      <c r="F22" s="28">
        <f t="shared" si="3"/>
        <v>24</v>
      </c>
      <c r="G22" s="191">
        <v>1</v>
      </c>
      <c r="H22" s="192">
        <v>2</v>
      </c>
      <c r="I22" s="447">
        <f t="shared" si="6"/>
        <v>25</v>
      </c>
      <c r="J22" s="448">
        <v>1</v>
      </c>
      <c r="K22" s="449">
        <v>2</v>
      </c>
      <c r="L22" s="30">
        <f t="shared" si="4"/>
        <v>26</v>
      </c>
      <c r="M22" s="193">
        <v>1</v>
      </c>
      <c r="N22" s="194">
        <v>2</v>
      </c>
      <c r="O22" s="30">
        <f t="shared" si="5"/>
        <v>27</v>
      </c>
      <c r="P22" s="189">
        <v>1</v>
      </c>
      <c r="Q22" s="190">
        <v>2</v>
      </c>
      <c r="R22" s="156">
        <f t="shared" si="0"/>
        <v>28</v>
      </c>
      <c r="S22" s="162">
        <f>R22+1</f>
        <v>29</v>
      </c>
      <c r="T22" s="8"/>
      <c r="U22" s="116">
        <f>U21+5</f>
        <v>33</v>
      </c>
      <c r="V22" s="239" t="s">
        <v>75</v>
      </c>
      <c r="W22" s="240"/>
      <c r="X22" s="240"/>
      <c r="Y22" s="240"/>
      <c r="Z22" s="240"/>
      <c r="AA22" s="240"/>
      <c r="AB22" s="240"/>
      <c r="AC22" s="240"/>
      <c r="AD22" s="240"/>
      <c r="AE22" s="241" t="s">
        <v>96</v>
      </c>
      <c r="AF22" s="240"/>
      <c r="AG22" s="240"/>
      <c r="AH22" s="240"/>
      <c r="AI22" s="240"/>
      <c r="AJ22" s="240"/>
      <c r="AK22" s="240"/>
      <c r="AL22" s="240"/>
      <c r="AM22" s="352">
        <v>43048</v>
      </c>
      <c r="AN22" s="309" t="s">
        <v>120</v>
      </c>
      <c r="AO22" s="309" t="s">
        <v>131</v>
      </c>
      <c r="AP22" s="332" t="s">
        <v>356</v>
      </c>
      <c r="AQ22" s="324" t="s">
        <v>169</v>
      </c>
    </row>
    <row r="23" spans="1:43" ht="18" customHeight="1" thickBot="1">
      <c r="A23" s="501"/>
      <c r="B23" s="43" t="s">
        <v>9</v>
      </c>
      <c r="C23" s="57">
        <f t="shared" si="2"/>
        <v>30</v>
      </c>
      <c r="D23" s="191">
        <v>2</v>
      </c>
      <c r="E23" s="192">
        <v>2</v>
      </c>
      <c r="F23" s="115" t="s">
        <v>35</v>
      </c>
      <c r="G23" s="191">
        <v>2</v>
      </c>
      <c r="H23" s="192">
        <v>2</v>
      </c>
      <c r="I23" s="175">
        <v>1</v>
      </c>
      <c r="J23" s="201"/>
      <c r="K23" s="202"/>
      <c r="L23" s="392">
        <f t="shared" si="4"/>
        <v>2</v>
      </c>
      <c r="M23" s="393"/>
      <c r="N23" s="394"/>
      <c r="O23" s="395">
        <f t="shared" si="5"/>
        <v>3</v>
      </c>
      <c r="P23" s="388"/>
      <c r="Q23" s="389"/>
      <c r="R23" s="156">
        <f t="shared" ref="R23:R60" si="7">O23+1</f>
        <v>4</v>
      </c>
      <c r="S23" s="163">
        <f t="shared" ref="S23:S34" si="8">R23+1</f>
        <v>5</v>
      </c>
      <c r="T23" s="8"/>
      <c r="U23" s="117">
        <f>U22+2</f>
        <v>35</v>
      </c>
      <c r="V23" s="239" t="s">
        <v>114</v>
      </c>
      <c r="W23" s="240"/>
      <c r="X23" s="240"/>
      <c r="Y23" s="240"/>
      <c r="Z23" s="240"/>
      <c r="AA23" s="240"/>
      <c r="AB23" s="240"/>
      <c r="AC23" s="240"/>
      <c r="AD23" s="240"/>
      <c r="AE23" s="241" t="s">
        <v>79</v>
      </c>
      <c r="AF23" s="240"/>
      <c r="AG23" s="240"/>
      <c r="AH23" s="240"/>
      <c r="AI23" s="240"/>
      <c r="AJ23" s="240"/>
      <c r="AK23" s="240"/>
      <c r="AL23" s="240"/>
      <c r="AM23" s="353">
        <v>43063</v>
      </c>
      <c r="AN23" s="305" t="s">
        <v>353</v>
      </c>
      <c r="AO23" s="303" t="s">
        <v>354</v>
      </c>
      <c r="AP23" s="331">
        <v>5</v>
      </c>
      <c r="AQ23" s="325" t="s">
        <v>355</v>
      </c>
    </row>
    <row r="24" spans="1:43" ht="18" customHeight="1" thickTop="1" thickBot="1">
      <c r="A24" s="501"/>
      <c r="B24" s="66" t="s">
        <v>11</v>
      </c>
      <c r="C24" s="378">
        <f t="shared" si="2"/>
        <v>6</v>
      </c>
      <c r="D24" s="388"/>
      <c r="E24" s="389"/>
      <c r="F24" s="375">
        <f t="shared" si="3"/>
        <v>7</v>
      </c>
      <c r="G24" s="388"/>
      <c r="H24" s="389"/>
      <c r="I24" s="442">
        <f t="shared" si="6"/>
        <v>8</v>
      </c>
      <c r="J24" s="443"/>
      <c r="K24" s="466"/>
      <c r="L24" s="467">
        <f t="shared" si="4"/>
        <v>9</v>
      </c>
      <c r="M24" s="468">
        <v>2</v>
      </c>
      <c r="N24" s="469">
        <v>2</v>
      </c>
      <c r="O24" s="29">
        <f t="shared" si="5"/>
        <v>10</v>
      </c>
      <c r="P24" s="191">
        <v>2</v>
      </c>
      <c r="Q24" s="192">
        <v>2</v>
      </c>
      <c r="R24" s="160">
        <f>O24+1</f>
        <v>11</v>
      </c>
      <c r="S24" s="163">
        <f t="shared" si="8"/>
        <v>12</v>
      </c>
      <c r="T24" s="8"/>
      <c r="U24" s="116">
        <v>2</v>
      </c>
      <c r="V24" s="239"/>
      <c r="W24" s="240"/>
      <c r="X24" s="240"/>
      <c r="Y24" s="240"/>
      <c r="Z24" s="240"/>
      <c r="AA24" s="240"/>
      <c r="AB24" s="240"/>
      <c r="AC24" s="240"/>
      <c r="AD24" s="240"/>
      <c r="AE24" s="241" t="s">
        <v>80</v>
      </c>
      <c r="AF24" s="240"/>
      <c r="AG24" s="240"/>
      <c r="AH24" s="240"/>
      <c r="AI24" s="240"/>
      <c r="AJ24" s="240"/>
      <c r="AK24" s="240"/>
      <c r="AL24" s="240"/>
      <c r="AM24" s="353">
        <v>43080</v>
      </c>
      <c r="AN24" s="305" t="s">
        <v>122</v>
      </c>
      <c r="AO24" s="303" t="s">
        <v>285</v>
      </c>
      <c r="AP24" s="331" t="s">
        <v>363</v>
      </c>
      <c r="AQ24" s="325" t="s">
        <v>351</v>
      </c>
    </row>
    <row r="25" spans="1:43" ht="18" customHeight="1" thickTop="1">
      <c r="A25" s="501"/>
      <c r="B25" s="43" t="s">
        <v>9</v>
      </c>
      <c r="C25" s="48">
        <f t="shared" si="2"/>
        <v>13</v>
      </c>
      <c r="D25" s="191">
        <v>1</v>
      </c>
      <c r="E25" s="192">
        <v>1</v>
      </c>
      <c r="F25" s="27">
        <f t="shared" si="3"/>
        <v>14</v>
      </c>
      <c r="G25" s="191">
        <v>1</v>
      </c>
      <c r="H25" s="192">
        <v>1</v>
      </c>
      <c r="I25" s="27">
        <f t="shared" si="6"/>
        <v>15</v>
      </c>
      <c r="J25" s="189">
        <v>1</v>
      </c>
      <c r="K25" s="190">
        <v>1</v>
      </c>
      <c r="L25" s="32">
        <f t="shared" si="4"/>
        <v>16</v>
      </c>
      <c r="M25" s="268">
        <v>1</v>
      </c>
      <c r="N25" s="269">
        <v>1</v>
      </c>
      <c r="O25" s="27">
        <f t="shared" si="5"/>
        <v>17</v>
      </c>
      <c r="P25" s="191">
        <v>1</v>
      </c>
      <c r="Q25" s="192">
        <v>1</v>
      </c>
      <c r="R25" s="160">
        <f t="shared" si="7"/>
        <v>18</v>
      </c>
      <c r="S25" s="163">
        <f t="shared" si="8"/>
        <v>19</v>
      </c>
      <c r="T25" s="8"/>
      <c r="U25" s="116">
        <f>U24+5</f>
        <v>7</v>
      </c>
      <c r="V25" s="242" t="s">
        <v>113</v>
      </c>
      <c r="W25" s="243"/>
      <c r="X25" s="243"/>
      <c r="Y25" s="243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353">
        <v>43081</v>
      </c>
      <c r="AN25" s="305" t="s">
        <v>120</v>
      </c>
      <c r="AO25" s="303" t="s">
        <v>286</v>
      </c>
      <c r="AP25" s="331" t="s">
        <v>363</v>
      </c>
      <c r="AQ25" s="325" t="s">
        <v>351</v>
      </c>
    </row>
    <row r="26" spans="1:43" ht="18" customHeight="1">
      <c r="A26" s="501"/>
      <c r="B26" s="43" t="s">
        <v>9</v>
      </c>
      <c r="C26" s="48">
        <f t="shared" si="2"/>
        <v>20</v>
      </c>
      <c r="D26" s="191">
        <v>2</v>
      </c>
      <c r="E26" s="192">
        <v>1</v>
      </c>
      <c r="F26" s="27">
        <f t="shared" si="3"/>
        <v>21</v>
      </c>
      <c r="G26" s="191">
        <v>2</v>
      </c>
      <c r="H26" s="192">
        <v>1</v>
      </c>
      <c r="I26" s="27">
        <f t="shared" si="6"/>
        <v>22</v>
      </c>
      <c r="J26" s="189">
        <v>2</v>
      </c>
      <c r="K26" s="190">
        <v>1</v>
      </c>
      <c r="L26" s="27">
        <f t="shared" si="4"/>
        <v>23</v>
      </c>
      <c r="M26" s="189">
        <v>2</v>
      </c>
      <c r="N26" s="190">
        <v>1</v>
      </c>
      <c r="O26" s="27">
        <f t="shared" si="5"/>
        <v>24</v>
      </c>
      <c r="P26" s="191">
        <v>2</v>
      </c>
      <c r="Q26" s="192">
        <v>1</v>
      </c>
      <c r="R26" s="160">
        <f t="shared" si="7"/>
        <v>25</v>
      </c>
      <c r="S26" s="163">
        <f t="shared" si="8"/>
        <v>26</v>
      </c>
      <c r="T26" s="8"/>
      <c r="U26" s="116">
        <f>U25+5</f>
        <v>12</v>
      </c>
      <c r="V26" s="239" t="s">
        <v>54</v>
      </c>
      <c r="W26" s="240"/>
      <c r="X26" s="240"/>
      <c r="Y26" s="240"/>
      <c r="Z26" s="240"/>
      <c r="AA26" s="240"/>
      <c r="AB26" s="240"/>
      <c r="AC26" s="240"/>
      <c r="AD26" s="240"/>
      <c r="AE26" s="241" t="s">
        <v>53</v>
      </c>
      <c r="AF26" s="240"/>
      <c r="AG26" s="240"/>
      <c r="AH26" s="240"/>
      <c r="AI26" s="240"/>
      <c r="AJ26" s="240"/>
      <c r="AK26" s="240"/>
      <c r="AL26" s="240"/>
      <c r="AM26" s="445">
        <v>43082</v>
      </c>
      <c r="AN26" s="446" t="s">
        <v>126</v>
      </c>
      <c r="AO26" s="303" t="s">
        <v>289</v>
      </c>
      <c r="AP26" s="331" t="s">
        <v>363</v>
      </c>
      <c r="AQ26" s="325" t="s">
        <v>351</v>
      </c>
    </row>
    <row r="27" spans="1:43" ht="18" customHeight="1">
      <c r="A27" s="501"/>
      <c r="B27" s="43" t="s">
        <v>9</v>
      </c>
      <c r="C27" s="48">
        <f t="shared" si="2"/>
        <v>27</v>
      </c>
      <c r="D27" s="193">
        <v>1</v>
      </c>
      <c r="E27" s="194">
        <v>2</v>
      </c>
      <c r="F27" s="65">
        <f>C27+1</f>
        <v>28</v>
      </c>
      <c r="G27" s="189">
        <v>1</v>
      </c>
      <c r="H27" s="190">
        <v>2</v>
      </c>
      <c r="I27" s="28">
        <f t="shared" si="6"/>
        <v>29</v>
      </c>
      <c r="J27" s="189">
        <v>1</v>
      </c>
      <c r="K27" s="190">
        <v>2</v>
      </c>
      <c r="L27" s="27">
        <f t="shared" si="4"/>
        <v>30</v>
      </c>
      <c r="M27" s="189">
        <v>1</v>
      </c>
      <c r="N27" s="203">
        <v>2</v>
      </c>
      <c r="O27" s="27">
        <v>1</v>
      </c>
      <c r="P27" s="191">
        <v>1</v>
      </c>
      <c r="Q27" s="192">
        <v>2</v>
      </c>
      <c r="R27" s="160">
        <f t="shared" si="7"/>
        <v>2</v>
      </c>
      <c r="S27" s="163">
        <f t="shared" si="8"/>
        <v>3</v>
      </c>
      <c r="T27" s="64"/>
      <c r="U27" s="116">
        <f>U26+5</f>
        <v>17</v>
      </c>
      <c r="V27" s="239" t="s">
        <v>55</v>
      </c>
      <c r="W27" s="240"/>
      <c r="X27" s="240"/>
      <c r="Y27" s="240"/>
      <c r="Z27" s="240"/>
      <c r="AA27" s="240"/>
      <c r="AB27" s="240"/>
      <c r="AC27" s="240"/>
      <c r="AD27" s="240"/>
      <c r="AE27" s="241" t="s">
        <v>56</v>
      </c>
      <c r="AF27" s="240"/>
      <c r="AG27" s="240"/>
      <c r="AH27" s="240"/>
      <c r="AI27" s="240"/>
      <c r="AJ27" s="240"/>
      <c r="AK27" s="240"/>
      <c r="AL27" s="240"/>
      <c r="AM27" s="356">
        <v>43082</v>
      </c>
      <c r="AN27" s="446" t="s">
        <v>353</v>
      </c>
      <c r="AO27" s="303" t="s">
        <v>287</v>
      </c>
      <c r="AP27" s="331" t="s">
        <v>363</v>
      </c>
      <c r="AQ27" s="325" t="s">
        <v>351</v>
      </c>
    </row>
    <row r="28" spans="1:43" ht="18" customHeight="1" thickBot="1">
      <c r="A28" s="501"/>
      <c r="B28" s="66" t="s">
        <v>12</v>
      </c>
      <c r="C28" s="48">
        <f t="shared" ref="C28:C35" si="9">S27+1</f>
        <v>4</v>
      </c>
      <c r="D28" s="193">
        <v>2</v>
      </c>
      <c r="E28" s="194">
        <v>2</v>
      </c>
      <c r="F28" s="65">
        <f t="shared" si="3"/>
        <v>5</v>
      </c>
      <c r="G28" s="189">
        <v>2</v>
      </c>
      <c r="H28" s="190">
        <v>2</v>
      </c>
      <c r="I28" s="182">
        <f>F28+1</f>
        <v>6</v>
      </c>
      <c r="J28" s="195"/>
      <c r="K28" s="195"/>
      <c r="L28" s="282">
        <f>I28+1</f>
        <v>7</v>
      </c>
      <c r="M28" s="283">
        <v>2</v>
      </c>
      <c r="N28" s="284">
        <v>2</v>
      </c>
      <c r="O28" s="175">
        <f t="shared" si="5"/>
        <v>8</v>
      </c>
      <c r="P28" s="201"/>
      <c r="Q28" s="202"/>
      <c r="R28" s="160">
        <f t="shared" si="7"/>
        <v>9</v>
      </c>
      <c r="S28" s="163">
        <f t="shared" si="8"/>
        <v>10</v>
      </c>
      <c r="T28" s="8"/>
      <c r="U28" s="116">
        <f>U27+3</f>
        <v>20</v>
      </c>
      <c r="V28" s="239" t="s">
        <v>57</v>
      </c>
      <c r="W28" s="241"/>
      <c r="X28" s="241"/>
      <c r="Y28" s="241"/>
      <c r="Z28" s="241"/>
      <c r="AA28" s="241"/>
      <c r="AB28" s="241"/>
      <c r="AC28" s="241"/>
      <c r="AD28" s="241"/>
      <c r="AE28" s="241" t="s">
        <v>58</v>
      </c>
      <c r="AF28" s="241"/>
      <c r="AG28" s="241"/>
      <c r="AH28" s="241"/>
      <c r="AI28" s="241"/>
      <c r="AJ28" s="241"/>
      <c r="AK28" s="241"/>
      <c r="AL28" s="241"/>
      <c r="AM28" s="354">
        <v>43083</v>
      </c>
      <c r="AN28" s="306" t="s">
        <v>120</v>
      </c>
      <c r="AO28" s="370" t="s">
        <v>152</v>
      </c>
      <c r="AP28" s="333" t="s">
        <v>325</v>
      </c>
      <c r="AQ28" s="322" t="s">
        <v>324</v>
      </c>
    </row>
    <row r="29" spans="1:43" ht="18" customHeight="1" thickBot="1">
      <c r="A29" s="501"/>
      <c r="B29" s="43" t="s">
        <v>9</v>
      </c>
      <c r="C29" s="398">
        <f t="shared" si="9"/>
        <v>11</v>
      </c>
      <c r="D29" s="399">
        <v>1</v>
      </c>
      <c r="E29" s="400">
        <v>1</v>
      </c>
      <c r="F29" s="398">
        <f t="shared" si="3"/>
        <v>12</v>
      </c>
      <c r="G29" s="399">
        <v>1</v>
      </c>
      <c r="H29" s="400">
        <v>1</v>
      </c>
      <c r="I29" s="398">
        <f t="shared" si="6"/>
        <v>13</v>
      </c>
      <c r="J29" s="399">
        <v>1</v>
      </c>
      <c r="K29" s="401">
        <v>1</v>
      </c>
      <c r="L29" s="402">
        <f t="shared" si="4"/>
        <v>14</v>
      </c>
      <c r="M29" s="488">
        <v>1</v>
      </c>
      <c r="N29" s="489">
        <v>1</v>
      </c>
      <c r="O29" s="428">
        <f t="shared" si="5"/>
        <v>15</v>
      </c>
      <c r="P29" s="429">
        <v>1</v>
      </c>
      <c r="Q29" s="430">
        <v>1</v>
      </c>
      <c r="R29" s="160">
        <f t="shared" si="7"/>
        <v>16</v>
      </c>
      <c r="S29" s="163">
        <f t="shared" si="8"/>
        <v>17</v>
      </c>
      <c r="T29" s="8"/>
      <c r="U29" s="116">
        <f>U28+5</f>
        <v>25</v>
      </c>
      <c r="V29" s="242" t="s">
        <v>59</v>
      </c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445">
        <v>43084</v>
      </c>
      <c r="AN29" s="305" t="s">
        <v>122</v>
      </c>
      <c r="AO29" s="348" t="s">
        <v>275</v>
      </c>
      <c r="AP29" s="331">
        <v>10.5</v>
      </c>
      <c r="AQ29" s="325" t="s">
        <v>351</v>
      </c>
    </row>
    <row r="30" spans="1:43" ht="18" customHeight="1" thickBot="1">
      <c r="A30" s="501"/>
      <c r="B30" s="43" t="s">
        <v>9</v>
      </c>
      <c r="C30" s="52">
        <f>S29+1</f>
        <v>18</v>
      </c>
      <c r="D30" s="191">
        <v>2</v>
      </c>
      <c r="E30" s="192">
        <v>1</v>
      </c>
      <c r="F30" s="28">
        <f>C30+1</f>
        <v>19</v>
      </c>
      <c r="G30" s="189">
        <v>2</v>
      </c>
      <c r="H30" s="259">
        <v>2</v>
      </c>
      <c r="I30" s="447">
        <f t="shared" si="6"/>
        <v>20</v>
      </c>
      <c r="J30" s="448">
        <v>2</v>
      </c>
      <c r="K30" s="450">
        <v>2</v>
      </c>
      <c r="L30" s="30">
        <f t="shared" si="4"/>
        <v>21</v>
      </c>
      <c r="M30" s="193">
        <v>2</v>
      </c>
      <c r="N30" s="487">
        <v>1</v>
      </c>
      <c r="O30" s="470">
        <f t="shared" si="5"/>
        <v>22</v>
      </c>
      <c r="P30" s="471">
        <v>2</v>
      </c>
      <c r="Q30" s="472">
        <v>2</v>
      </c>
      <c r="R30" s="160">
        <f t="shared" si="7"/>
        <v>23</v>
      </c>
      <c r="S30" s="163">
        <f t="shared" si="8"/>
        <v>24</v>
      </c>
      <c r="T30" s="8"/>
      <c r="U30" s="117">
        <f>U29+5</f>
        <v>30</v>
      </c>
      <c r="V30" s="244" t="s">
        <v>60</v>
      </c>
      <c r="W30" s="240"/>
      <c r="X30" s="240"/>
      <c r="Y30" s="240"/>
      <c r="Z30" s="240"/>
      <c r="AA30" s="240"/>
      <c r="AB30" s="240"/>
      <c r="AC30" s="240"/>
      <c r="AD30" s="240"/>
      <c r="AE30" s="245" t="s">
        <v>104</v>
      </c>
      <c r="AF30" s="245"/>
      <c r="AG30" s="245"/>
      <c r="AH30" s="245"/>
      <c r="AI30" s="245"/>
      <c r="AJ30" s="245"/>
      <c r="AK30" s="245"/>
      <c r="AL30" s="240"/>
      <c r="AM30" s="494">
        <v>43084</v>
      </c>
      <c r="AN30" s="495" t="s">
        <v>353</v>
      </c>
      <c r="AO30" s="303" t="s">
        <v>397</v>
      </c>
      <c r="AP30" s="331">
        <v>10.5</v>
      </c>
      <c r="AQ30" s="325"/>
    </row>
    <row r="31" spans="1:43" ht="18" customHeight="1" thickBot="1">
      <c r="A31" s="502"/>
      <c r="B31" s="39" t="s">
        <v>9</v>
      </c>
      <c r="C31" s="181">
        <f t="shared" si="9"/>
        <v>25</v>
      </c>
      <c r="D31" s="195"/>
      <c r="E31" s="196"/>
      <c r="F31" s="182">
        <f t="shared" si="3"/>
        <v>26</v>
      </c>
      <c r="G31" s="195"/>
      <c r="H31" s="195"/>
      <c r="I31" s="168">
        <f t="shared" si="6"/>
        <v>27</v>
      </c>
      <c r="J31" s="209"/>
      <c r="K31" s="210"/>
      <c r="L31" s="298">
        <f t="shared" si="4"/>
        <v>28</v>
      </c>
      <c r="M31" s="299"/>
      <c r="N31" s="300"/>
      <c r="O31" s="298">
        <f>L31+1</f>
        <v>29</v>
      </c>
      <c r="P31" s="299"/>
      <c r="Q31" s="300"/>
      <c r="R31" s="160">
        <f t="shared" si="7"/>
        <v>30</v>
      </c>
      <c r="S31" s="163">
        <f t="shared" si="8"/>
        <v>31</v>
      </c>
      <c r="T31" s="8"/>
      <c r="U31" s="116"/>
      <c r="V31" s="239"/>
      <c r="W31" s="240"/>
      <c r="X31" s="240"/>
      <c r="Y31" s="240"/>
      <c r="Z31" s="240"/>
      <c r="AA31" s="240"/>
      <c r="AB31" s="240"/>
      <c r="AC31" s="240"/>
      <c r="AD31" s="240"/>
      <c r="AE31" s="245" t="s">
        <v>105</v>
      </c>
      <c r="AF31" s="245"/>
      <c r="AG31" s="245"/>
      <c r="AH31" s="245"/>
      <c r="AI31" s="245"/>
      <c r="AJ31" s="245"/>
      <c r="AK31" s="245"/>
      <c r="AL31" s="240"/>
      <c r="AM31" s="445">
        <v>43089</v>
      </c>
      <c r="AN31" s="305" t="s">
        <v>353</v>
      </c>
      <c r="AO31" s="303" t="s">
        <v>288</v>
      </c>
      <c r="AP31" s="331">
        <v>10.5</v>
      </c>
      <c r="AQ31" s="325" t="s">
        <v>351</v>
      </c>
    </row>
    <row r="32" spans="1:43" ht="18" customHeight="1" thickTop="1">
      <c r="A32" s="500"/>
      <c r="B32" s="84" t="s">
        <v>13</v>
      </c>
      <c r="C32" s="181">
        <v>1</v>
      </c>
      <c r="D32" s="195"/>
      <c r="E32" s="196"/>
      <c r="F32" s="168">
        <f t="shared" si="3"/>
        <v>2</v>
      </c>
      <c r="G32" s="209"/>
      <c r="H32" s="210"/>
      <c r="I32" s="168">
        <f t="shared" si="6"/>
        <v>3</v>
      </c>
      <c r="J32" s="209"/>
      <c r="K32" s="210"/>
      <c r="L32" s="130">
        <f t="shared" ref="L32:L35" si="10">I32+1</f>
        <v>4</v>
      </c>
      <c r="M32" s="204"/>
      <c r="N32" s="221"/>
      <c r="O32" s="130">
        <f t="shared" si="5"/>
        <v>5</v>
      </c>
      <c r="P32" s="204"/>
      <c r="Q32" s="221"/>
      <c r="R32" s="183">
        <f t="shared" si="7"/>
        <v>6</v>
      </c>
      <c r="S32" s="163">
        <f t="shared" si="8"/>
        <v>7</v>
      </c>
      <c r="T32" s="8"/>
      <c r="U32" s="116"/>
      <c r="V32" s="244" t="s">
        <v>71</v>
      </c>
      <c r="W32" s="240"/>
      <c r="X32" s="240"/>
      <c r="Y32" s="240"/>
      <c r="Z32" s="240"/>
      <c r="AA32" s="240"/>
      <c r="AB32" s="240"/>
      <c r="AC32" s="240"/>
      <c r="AD32" s="240"/>
      <c r="AE32" s="245" t="s">
        <v>106</v>
      </c>
      <c r="AF32" s="245"/>
      <c r="AG32" s="245"/>
      <c r="AH32" s="245"/>
      <c r="AI32" s="245"/>
      <c r="AJ32" s="245"/>
      <c r="AK32" s="245"/>
      <c r="AL32" s="240"/>
      <c r="AM32" s="352">
        <v>43091</v>
      </c>
      <c r="AN32" s="309" t="s">
        <v>120</v>
      </c>
      <c r="AO32" s="309" t="s">
        <v>349</v>
      </c>
      <c r="AP32" s="331"/>
      <c r="AQ32" s="323" t="s">
        <v>350</v>
      </c>
    </row>
    <row r="33" spans="1:43" ht="18" customHeight="1">
      <c r="A33" s="501"/>
      <c r="B33" s="40" t="s">
        <v>9</v>
      </c>
      <c r="C33" s="378">
        <f t="shared" si="9"/>
        <v>8</v>
      </c>
      <c r="D33" s="388"/>
      <c r="E33" s="389"/>
      <c r="F33" s="375">
        <f t="shared" si="3"/>
        <v>9</v>
      </c>
      <c r="G33" s="388"/>
      <c r="H33" s="389"/>
      <c r="I33" s="375">
        <f t="shared" si="6"/>
        <v>10</v>
      </c>
      <c r="J33" s="388"/>
      <c r="K33" s="389"/>
      <c r="L33" s="375">
        <f t="shared" si="10"/>
        <v>11</v>
      </c>
      <c r="M33" s="388"/>
      <c r="N33" s="389"/>
      <c r="O33" s="375">
        <f t="shared" si="5"/>
        <v>12</v>
      </c>
      <c r="P33" s="388"/>
      <c r="Q33" s="389"/>
      <c r="R33" s="156">
        <f t="shared" si="7"/>
        <v>13</v>
      </c>
      <c r="S33" s="163">
        <f t="shared" si="8"/>
        <v>14</v>
      </c>
      <c r="T33" s="64"/>
      <c r="U33" s="116"/>
      <c r="V33" s="253" t="s">
        <v>63</v>
      </c>
      <c r="W33" s="254"/>
      <c r="X33" s="254"/>
      <c r="Y33" s="254"/>
      <c r="Z33" s="254"/>
      <c r="AA33" s="254"/>
      <c r="AB33" s="254"/>
      <c r="AC33" s="254"/>
      <c r="AD33" s="254"/>
      <c r="AE33" s="254" t="s">
        <v>65</v>
      </c>
      <c r="AF33" s="251"/>
      <c r="AG33" s="251"/>
      <c r="AH33" s="251"/>
      <c r="AI33" s="251"/>
      <c r="AJ33" s="251"/>
      <c r="AK33" s="245"/>
      <c r="AL33" s="240"/>
      <c r="AM33" s="496" t="s">
        <v>399</v>
      </c>
      <c r="AN33" s="497" t="s">
        <v>400</v>
      </c>
      <c r="AO33" s="303" t="s">
        <v>398</v>
      </c>
      <c r="AP33" s="331">
        <v>10.5</v>
      </c>
      <c r="AQ33" s="325" t="s">
        <v>352</v>
      </c>
    </row>
    <row r="34" spans="1:43" ht="18" customHeight="1">
      <c r="A34" s="501"/>
      <c r="B34" s="39" t="s">
        <v>9</v>
      </c>
      <c r="C34" s="378">
        <f t="shared" si="9"/>
        <v>15</v>
      </c>
      <c r="D34" s="388"/>
      <c r="E34" s="389"/>
      <c r="F34" s="375">
        <f t="shared" si="3"/>
        <v>16</v>
      </c>
      <c r="G34" s="388"/>
      <c r="H34" s="389"/>
      <c r="I34" s="175">
        <f t="shared" si="6"/>
        <v>17</v>
      </c>
      <c r="J34" s="215"/>
      <c r="K34" s="216"/>
      <c r="L34" s="139">
        <f t="shared" si="10"/>
        <v>18</v>
      </c>
      <c r="M34" s="197"/>
      <c r="N34" s="198"/>
      <c r="O34" s="130">
        <f t="shared" si="5"/>
        <v>19</v>
      </c>
      <c r="P34" s="204"/>
      <c r="Q34" s="221"/>
      <c r="R34" s="157">
        <f t="shared" si="7"/>
        <v>20</v>
      </c>
      <c r="S34" s="153">
        <f t="shared" si="8"/>
        <v>21</v>
      </c>
      <c r="T34" s="8"/>
      <c r="U34" s="118"/>
      <c r="V34" s="239" t="s">
        <v>66</v>
      </c>
      <c r="W34" s="240"/>
      <c r="X34" s="240"/>
      <c r="Y34" s="240"/>
      <c r="Z34" s="240"/>
      <c r="AA34" s="240"/>
      <c r="AB34" s="240"/>
      <c r="AC34" s="240"/>
      <c r="AD34" s="240"/>
      <c r="AE34" s="241" t="s">
        <v>64</v>
      </c>
      <c r="AF34" s="240"/>
      <c r="AG34" s="240"/>
      <c r="AH34" s="240"/>
      <c r="AI34" s="240"/>
      <c r="AJ34" s="240"/>
      <c r="AK34" s="240"/>
      <c r="AL34" s="240"/>
      <c r="AM34" s="354">
        <v>43132</v>
      </c>
      <c r="AN34" s="306" t="s">
        <v>265</v>
      </c>
      <c r="AO34" s="370" t="s">
        <v>153</v>
      </c>
      <c r="AP34" s="333">
        <v>11.9</v>
      </c>
      <c r="AQ34" s="371" t="s">
        <v>323</v>
      </c>
    </row>
    <row r="35" spans="1:43" ht="18" customHeight="1" thickBot="1">
      <c r="A35" s="501"/>
      <c r="B35" s="39" t="s">
        <v>9</v>
      </c>
      <c r="C35" s="150">
        <f t="shared" si="9"/>
        <v>22</v>
      </c>
      <c r="D35" s="197"/>
      <c r="E35" s="198"/>
      <c r="F35" s="139">
        <f t="shared" si="3"/>
        <v>23</v>
      </c>
      <c r="G35" s="211"/>
      <c r="H35" s="211"/>
      <c r="I35" s="409">
        <f t="shared" si="6"/>
        <v>24</v>
      </c>
      <c r="J35" s="410"/>
      <c r="K35" s="411"/>
      <c r="L35" s="409">
        <f t="shared" si="10"/>
        <v>25</v>
      </c>
      <c r="M35" s="410"/>
      <c r="N35" s="412"/>
      <c r="O35" s="413">
        <f t="shared" si="5"/>
        <v>26</v>
      </c>
      <c r="P35" s="410"/>
      <c r="Q35" s="411"/>
      <c r="R35" s="157">
        <f t="shared" si="7"/>
        <v>27</v>
      </c>
      <c r="S35" s="153">
        <f>R35+1</f>
        <v>28</v>
      </c>
      <c r="T35" s="8"/>
      <c r="U35" s="118"/>
      <c r="V35" s="239" t="s">
        <v>101</v>
      </c>
      <c r="W35" s="240"/>
      <c r="X35" s="240"/>
      <c r="Y35" s="240"/>
      <c r="Z35" s="240"/>
      <c r="AA35" s="240"/>
      <c r="AB35" s="240"/>
      <c r="AC35" s="240"/>
      <c r="AD35" s="240"/>
      <c r="AE35" s="258" t="s">
        <v>102</v>
      </c>
      <c r="AF35" s="240"/>
      <c r="AG35" s="240"/>
      <c r="AH35" s="240"/>
      <c r="AI35" s="240"/>
      <c r="AJ35" s="240"/>
      <c r="AK35" s="240"/>
      <c r="AL35" s="240"/>
      <c r="AM35" s="354">
        <v>43132</v>
      </c>
      <c r="AN35" s="306" t="s">
        <v>120</v>
      </c>
      <c r="AO35" s="346" t="s">
        <v>309</v>
      </c>
      <c r="AP35" s="333" t="s">
        <v>167</v>
      </c>
      <c r="AQ35" s="322" t="s">
        <v>267</v>
      </c>
    </row>
    <row r="36" spans="1:43" ht="18" customHeight="1" thickBot="1">
      <c r="A36" s="501"/>
      <c r="B36" s="39" t="s">
        <v>9</v>
      </c>
      <c r="C36" s="414">
        <f>S35+1</f>
        <v>29</v>
      </c>
      <c r="D36" s="415"/>
      <c r="E36" s="416"/>
      <c r="F36" s="409">
        <f t="shared" si="3"/>
        <v>30</v>
      </c>
      <c r="G36" s="417"/>
      <c r="H36" s="417"/>
      <c r="I36" s="256">
        <f t="shared" si="6"/>
        <v>31</v>
      </c>
      <c r="J36" s="217"/>
      <c r="K36" s="217"/>
      <c r="L36" s="406">
        <v>1</v>
      </c>
      <c r="M36" s="407"/>
      <c r="N36" s="408"/>
      <c r="O36" s="342">
        <f t="shared" si="5"/>
        <v>2</v>
      </c>
      <c r="P36" s="217"/>
      <c r="Q36" s="218"/>
      <c r="R36" s="156">
        <f t="shared" si="7"/>
        <v>3</v>
      </c>
      <c r="S36" s="162">
        <f>R36+1</f>
        <v>4</v>
      </c>
      <c r="T36" s="8"/>
      <c r="U36" s="118"/>
      <c r="V36" s="94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5"/>
      <c r="AI36" s="95"/>
      <c r="AJ36" s="95"/>
      <c r="AK36" s="95"/>
      <c r="AL36" s="95"/>
      <c r="AM36" s="451">
        <v>43157</v>
      </c>
      <c r="AN36" s="452" t="s">
        <v>122</v>
      </c>
      <c r="AO36" s="303" t="s">
        <v>290</v>
      </c>
      <c r="AP36" s="331" t="s">
        <v>326</v>
      </c>
      <c r="AQ36" s="437" t="s">
        <v>328</v>
      </c>
    </row>
    <row r="37" spans="1:43" ht="18" customHeight="1" thickBot="1">
      <c r="A37" s="501"/>
      <c r="B37" s="85" t="s">
        <v>21</v>
      </c>
      <c r="C37" s="146">
        <f t="shared" ref="C37:C57" si="11">S36+1</f>
        <v>5</v>
      </c>
      <c r="D37" s="199"/>
      <c r="E37" s="200"/>
      <c r="F37" s="147">
        <f t="shared" si="3"/>
        <v>6</v>
      </c>
      <c r="G37" s="212"/>
      <c r="H37" s="212"/>
      <c r="I37" s="174">
        <f t="shared" si="6"/>
        <v>7</v>
      </c>
      <c r="J37" s="219"/>
      <c r="K37" s="220"/>
      <c r="L37" s="343">
        <f t="shared" ref="L37:L44" si="12">I37+1</f>
        <v>8</v>
      </c>
      <c r="M37" s="344"/>
      <c r="N37" s="345"/>
      <c r="O37" s="174">
        <f t="shared" si="5"/>
        <v>9</v>
      </c>
      <c r="P37" s="219"/>
      <c r="Q37" s="220"/>
      <c r="R37" s="161">
        <f t="shared" si="7"/>
        <v>10</v>
      </c>
      <c r="S37" s="155">
        <f>R37+1</f>
        <v>11</v>
      </c>
      <c r="T37" s="2"/>
      <c r="U37" s="119"/>
      <c r="AM37" s="451">
        <v>43158</v>
      </c>
      <c r="AN37" s="452" t="s">
        <v>120</v>
      </c>
      <c r="AO37" s="303" t="s">
        <v>291</v>
      </c>
      <c r="AP37" s="331" t="s">
        <v>326</v>
      </c>
      <c r="AQ37" s="325" t="s">
        <v>327</v>
      </c>
    </row>
    <row r="38" spans="1:43" ht="18" customHeight="1" thickTop="1">
      <c r="A38" s="498">
        <v>2018</v>
      </c>
      <c r="B38" s="39" t="s">
        <v>9</v>
      </c>
      <c r="C38" s="231">
        <f t="shared" si="11"/>
        <v>12</v>
      </c>
      <c r="D38" s="232"/>
      <c r="E38" s="233"/>
      <c r="F38" s="31">
        <f t="shared" si="3"/>
        <v>13</v>
      </c>
      <c r="G38" s="234">
        <v>1</v>
      </c>
      <c r="H38" s="235">
        <v>1</v>
      </c>
      <c r="I38" s="31">
        <f t="shared" si="6"/>
        <v>14</v>
      </c>
      <c r="J38" s="234">
        <v>1</v>
      </c>
      <c r="K38" s="235">
        <v>1</v>
      </c>
      <c r="L38" s="31">
        <f t="shared" si="12"/>
        <v>15</v>
      </c>
      <c r="M38" s="234">
        <v>1</v>
      </c>
      <c r="N38" s="235">
        <v>1</v>
      </c>
      <c r="O38" s="480">
        <f t="shared" si="5"/>
        <v>16</v>
      </c>
      <c r="P38" s="481">
        <v>1</v>
      </c>
      <c r="Q38" s="482">
        <v>1</v>
      </c>
      <c r="R38" s="158">
        <f t="shared" si="7"/>
        <v>17</v>
      </c>
      <c r="S38" s="165">
        <f t="shared" ref="S38:S60" si="13">R38+1</f>
        <v>18</v>
      </c>
      <c r="T38" s="2"/>
      <c r="U38" s="120">
        <v>4</v>
      </c>
      <c r="V38" s="230" t="s">
        <v>98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2"/>
      <c r="AJ38" s="102"/>
      <c r="AK38" s="102"/>
      <c r="AL38" s="102"/>
      <c r="AM38" s="451">
        <v>43187</v>
      </c>
      <c r="AN38" s="452" t="s">
        <v>126</v>
      </c>
      <c r="AO38" s="303" t="s">
        <v>295</v>
      </c>
      <c r="AP38" s="331" t="s">
        <v>326</v>
      </c>
      <c r="AQ38" s="325" t="s">
        <v>327</v>
      </c>
    </row>
    <row r="39" spans="1:43" ht="18" customHeight="1" thickBot="1">
      <c r="A39" s="498"/>
      <c r="B39" s="39" t="s">
        <v>9</v>
      </c>
      <c r="C39" s="48">
        <f t="shared" si="11"/>
        <v>19</v>
      </c>
      <c r="D39" s="191">
        <v>2</v>
      </c>
      <c r="E39" s="203">
        <v>1</v>
      </c>
      <c r="F39" s="28">
        <f t="shared" si="3"/>
        <v>20</v>
      </c>
      <c r="G39" s="189">
        <v>2</v>
      </c>
      <c r="H39" s="203">
        <v>1</v>
      </c>
      <c r="I39" s="28">
        <f t="shared" si="6"/>
        <v>21</v>
      </c>
      <c r="J39" s="189">
        <v>2</v>
      </c>
      <c r="K39" s="203">
        <v>1</v>
      </c>
      <c r="L39" s="271">
        <f t="shared" si="12"/>
        <v>22</v>
      </c>
      <c r="M39" s="272">
        <v>2</v>
      </c>
      <c r="N39" s="301">
        <v>1</v>
      </c>
      <c r="O39" s="36">
        <f t="shared" si="5"/>
        <v>23</v>
      </c>
      <c r="P39" s="266">
        <v>2</v>
      </c>
      <c r="Q39" s="267">
        <v>1</v>
      </c>
      <c r="R39" s="479">
        <f t="shared" si="7"/>
        <v>24</v>
      </c>
      <c r="S39" s="162">
        <f t="shared" si="13"/>
        <v>25</v>
      </c>
      <c r="T39" s="2"/>
      <c r="U39" s="120">
        <f>U38+5</f>
        <v>9</v>
      </c>
      <c r="V39" s="237" t="s">
        <v>68</v>
      </c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96"/>
      <c r="AJ39" s="96"/>
      <c r="AK39" s="96"/>
      <c r="AL39" s="96"/>
      <c r="AM39" s="451">
        <v>43159</v>
      </c>
      <c r="AN39" s="452" t="s">
        <v>353</v>
      </c>
      <c r="AO39" s="303" t="s">
        <v>292</v>
      </c>
      <c r="AP39" s="331" t="s">
        <v>326</v>
      </c>
      <c r="AQ39" s="325" t="s">
        <v>327</v>
      </c>
    </row>
    <row r="40" spans="1:43" ht="18" customHeight="1" thickBot="1">
      <c r="A40" s="498"/>
      <c r="B40" s="40" t="s">
        <v>9</v>
      </c>
      <c r="C40" s="398">
        <f t="shared" si="11"/>
        <v>26</v>
      </c>
      <c r="D40" s="399">
        <v>1</v>
      </c>
      <c r="E40" s="400">
        <v>2</v>
      </c>
      <c r="F40" s="398">
        <f>C40+1</f>
        <v>27</v>
      </c>
      <c r="G40" s="399">
        <v>1</v>
      </c>
      <c r="H40" s="400">
        <v>2</v>
      </c>
      <c r="I40" s="398">
        <f>F40+1</f>
        <v>28</v>
      </c>
      <c r="J40" s="399">
        <v>1</v>
      </c>
      <c r="K40" s="401">
        <v>2</v>
      </c>
      <c r="L40" s="485">
        <v>1</v>
      </c>
      <c r="M40" s="266">
        <v>1</v>
      </c>
      <c r="N40" s="486">
        <v>2</v>
      </c>
      <c r="O40" s="398">
        <f t="shared" si="5"/>
        <v>2</v>
      </c>
      <c r="P40" s="399">
        <v>1</v>
      </c>
      <c r="Q40" s="400">
        <v>2</v>
      </c>
      <c r="R40" s="156">
        <f t="shared" si="7"/>
        <v>3</v>
      </c>
      <c r="S40" s="162">
        <f t="shared" si="13"/>
        <v>4</v>
      </c>
      <c r="T40" s="2"/>
      <c r="U40" s="120">
        <f>U39+5</f>
        <v>14</v>
      </c>
      <c r="V40" s="239" t="s">
        <v>38</v>
      </c>
      <c r="W40" s="240"/>
      <c r="X40" s="240"/>
      <c r="Y40" s="240"/>
      <c r="Z40" s="240"/>
      <c r="AA40" s="240"/>
      <c r="AB40" s="240"/>
      <c r="AC40" s="240"/>
      <c r="AD40" s="240"/>
      <c r="AE40" s="241" t="s">
        <v>94</v>
      </c>
      <c r="AF40" s="240"/>
      <c r="AG40" s="97"/>
      <c r="AH40" s="240"/>
      <c r="AI40" s="97"/>
      <c r="AJ40" s="97"/>
      <c r="AK40" s="97"/>
      <c r="AL40" s="97"/>
      <c r="AM40" s="451">
        <v>43161</v>
      </c>
      <c r="AN40" s="452" t="s">
        <v>122</v>
      </c>
      <c r="AO40" s="303" t="s">
        <v>276</v>
      </c>
      <c r="AP40" s="331" t="s">
        <v>326</v>
      </c>
      <c r="AQ40" s="325" t="s">
        <v>327</v>
      </c>
    </row>
    <row r="41" spans="1:43" ht="18" customHeight="1" thickBot="1">
      <c r="A41" s="498"/>
      <c r="B41" s="84" t="s">
        <v>14</v>
      </c>
      <c r="C41" s="48">
        <f t="shared" si="11"/>
        <v>5</v>
      </c>
      <c r="D41" s="191">
        <v>2</v>
      </c>
      <c r="E41" s="203">
        <v>2</v>
      </c>
      <c r="F41" s="28">
        <f t="shared" si="3"/>
        <v>6</v>
      </c>
      <c r="G41" s="189">
        <v>2</v>
      </c>
      <c r="H41" s="203">
        <v>2</v>
      </c>
      <c r="I41" s="398">
        <f t="shared" si="6"/>
        <v>7</v>
      </c>
      <c r="J41" s="399">
        <v>2</v>
      </c>
      <c r="K41" s="401">
        <v>2</v>
      </c>
      <c r="L41" s="402">
        <f t="shared" si="12"/>
        <v>8</v>
      </c>
      <c r="M41" s="403">
        <v>2</v>
      </c>
      <c r="N41" s="404">
        <v>2</v>
      </c>
      <c r="O41" s="61">
        <f t="shared" si="5"/>
        <v>9</v>
      </c>
      <c r="P41" s="206">
        <v>2</v>
      </c>
      <c r="Q41" s="207">
        <v>2</v>
      </c>
      <c r="R41" s="156">
        <f t="shared" si="7"/>
        <v>10</v>
      </c>
      <c r="S41" s="162">
        <f t="shared" si="13"/>
        <v>11</v>
      </c>
      <c r="T41" s="2"/>
      <c r="U41" s="120">
        <f>U40+5</f>
        <v>19</v>
      </c>
      <c r="V41" s="242" t="s">
        <v>115</v>
      </c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97"/>
      <c r="AH41" s="240"/>
      <c r="AI41" s="97"/>
      <c r="AJ41" s="97"/>
      <c r="AK41" s="97"/>
      <c r="AL41" s="97"/>
      <c r="AM41" s="451">
        <v>43161</v>
      </c>
      <c r="AN41" s="452" t="s">
        <v>353</v>
      </c>
      <c r="AO41" s="303" t="s">
        <v>294</v>
      </c>
      <c r="AP41" s="331" t="s">
        <v>326</v>
      </c>
      <c r="AQ41" s="325" t="s">
        <v>327</v>
      </c>
    </row>
    <row r="42" spans="1:43" ht="18" customHeight="1">
      <c r="A42" s="498"/>
      <c r="B42" s="39" t="s">
        <v>9</v>
      </c>
      <c r="C42" s="48">
        <f t="shared" si="11"/>
        <v>12</v>
      </c>
      <c r="D42" s="191">
        <v>1</v>
      </c>
      <c r="E42" s="192">
        <v>1</v>
      </c>
      <c r="F42" s="28">
        <f t="shared" si="3"/>
        <v>13</v>
      </c>
      <c r="G42" s="189">
        <v>1</v>
      </c>
      <c r="H42" s="203">
        <v>1</v>
      </c>
      <c r="I42" s="28">
        <f t="shared" si="6"/>
        <v>14</v>
      </c>
      <c r="J42" s="191">
        <v>1</v>
      </c>
      <c r="K42" s="260">
        <v>1</v>
      </c>
      <c r="L42" s="61">
        <f t="shared" si="12"/>
        <v>15</v>
      </c>
      <c r="M42" s="206">
        <v>1</v>
      </c>
      <c r="N42" s="207">
        <v>1</v>
      </c>
      <c r="O42" s="61">
        <f t="shared" si="5"/>
        <v>16</v>
      </c>
      <c r="P42" s="206">
        <v>1</v>
      </c>
      <c r="Q42" s="207">
        <v>1</v>
      </c>
      <c r="R42" s="156">
        <f t="shared" si="7"/>
        <v>17</v>
      </c>
      <c r="S42" s="162">
        <f t="shared" si="13"/>
        <v>18</v>
      </c>
      <c r="T42" s="2"/>
      <c r="U42" s="120">
        <f>U41+5</f>
        <v>24</v>
      </c>
      <c r="V42" s="239" t="s">
        <v>83</v>
      </c>
      <c r="W42" s="240"/>
      <c r="X42" s="240"/>
      <c r="Y42" s="240"/>
      <c r="Z42" s="240"/>
      <c r="AA42" s="240"/>
      <c r="AB42" s="240"/>
      <c r="AC42" s="240"/>
      <c r="AD42" s="240"/>
      <c r="AE42" s="241" t="s">
        <v>82</v>
      </c>
      <c r="AF42" s="240"/>
      <c r="AG42" s="97"/>
      <c r="AH42" s="240"/>
      <c r="AI42" s="97"/>
      <c r="AJ42" s="97"/>
      <c r="AK42" s="97"/>
      <c r="AL42" s="97"/>
      <c r="AM42" s="451">
        <v>43166</v>
      </c>
      <c r="AN42" s="452" t="s">
        <v>353</v>
      </c>
      <c r="AO42" s="303" t="s">
        <v>293</v>
      </c>
      <c r="AP42" s="331" t="s">
        <v>326</v>
      </c>
      <c r="AQ42" s="325" t="s">
        <v>327</v>
      </c>
    </row>
    <row r="43" spans="1:43" ht="18" customHeight="1">
      <c r="A43" s="498"/>
      <c r="B43" s="39" t="s">
        <v>9</v>
      </c>
      <c r="C43" s="48">
        <f t="shared" si="11"/>
        <v>19</v>
      </c>
      <c r="D43" s="191">
        <v>2</v>
      </c>
      <c r="E43" s="203">
        <v>1</v>
      </c>
      <c r="F43" s="28">
        <f t="shared" si="3"/>
        <v>20</v>
      </c>
      <c r="G43" s="189">
        <v>2</v>
      </c>
      <c r="H43" s="203">
        <v>1</v>
      </c>
      <c r="I43" s="28">
        <f t="shared" si="6"/>
        <v>21</v>
      </c>
      <c r="J43" s="189">
        <v>2</v>
      </c>
      <c r="K43" s="203">
        <v>1</v>
      </c>
      <c r="L43" s="28">
        <f t="shared" si="12"/>
        <v>22</v>
      </c>
      <c r="M43" s="189">
        <v>2</v>
      </c>
      <c r="N43" s="203">
        <v>1</v>
      </c>
      <c r="O43" s="28">
        <f t="shared" si="5"/>
        <v>23</v>
      </c>
      <c r="P43" s="189">
        <v>2</v>
      </c>
      <c r="Q43" s="203">
        <v>1</v>
      </c>
      <c r="R43" s="156">
        <f t="shared" si="7"/>
        <v>24</v>
      </c>
      <c r="S43" s="162">
        <f t="shared" si="13"/>
        <v>25</v>
      </c>
      <c r="T43" s="2"/>
      <c r="U43" s="120">
        <f>U42+5</f>
        <v>29</v>
      </c>
      <c r="V43" s="239" t="s">
        <v>95</v>
      </c>
      <c r="W43" s="240"/>
      <c r="X43" s="240"/>
      <c r="Y43" s="240"/>
      <c r="Z43" s="240"/>
      <c r="AA43" s="240"/>
      <c r="AB43" s="240"/>
      <c r="AC43" s="240"/>
      <c r="AD43" s="240"/>
      <c r="AE43" s="241" t="s">
        <v>84</v>
      </c>
      <c r="AF43" s="240"/>
      <c r="AG43" s="97"/>
      <c r="AH43" s="240"/>
      <c r="AI43" s="97"/>
      <c r="AJ43" s="97"/>
      <c r="AK43" s="97"/>
      <c r="AL43" s="97"/>
      <c r="AM43" s="473">
        <v>43167</v>
      </c>
      <c r="AN43" s="474" t="s">
        <v>120</v>
      </c>
      <c r="AO43" s="370" t="s">
        <v>154</v>
      </c>
      <c r="AP43" s="333" t="s">
        <v>330</v>
      </c>
      <c r="AQ43" s="372" t="s">
        <v>264</v>
      </c>
    </row>
    <row r="44" spans="1:43" ht="18" customHeight="1">
      <c r="A44" s="498"/>
      <c r="B44" s="40" t="s">
        <v>9</v>
      </c>
      <c r="C44" s="144">
        <f t="shared" si="11"/>
        <v>26</v>
      </c>
      <c r="D44" s="204"/>
      <c r="E44" s="205"/>
      <c r="F44" s="130">
        <f t="shared" si="3"/>
        <v>27</v>
      </c>
      <c r="G44" s="204"/>
      <c r="H44" s="205"/>
      <c r="I44" s="130">
        <f t="shared" si="6"/>
        <v>28</v>
      </c>
      <c r="J44" s="204"/>
      <c r="K44" s="205"/>
      <c r="L44" s="130">
        <f t="shared" si="12"/>
        <v>29</v>
      </c>
      <c r="M44" s="204"/>
      <c r="N44" s="221"/>
      <c r="O44" s="175">
        <f>L44+1</f>
        <v>30</v>
      </c>
      <c r="P44" s="201"/>
      <c r="Q44" s="214"/>
      <c r="R44" s="156">
        <f t="shared" si="7"/>
        <v>31</v>
      </c>
      <c r="S44" s="178">
        <v>1</v>
      </c>
      <c r="T44" s="2"/>
      <c r="U44" s="120"/>
      <c r="V44" s="253" t="s">
        <v>61</v>
      </c>
      <c r="W44" s="254"/>
      <c r="X44" s="254"/>
      <c r="Y44" s="254"/>
      <c r="Z44" s="254"/>
      <c r="AA44" s="254"/>
      <c r="AB44" s="254"/>
      <c r="AC44" s="254"/>
      <c r="AD44" s="254"/>
      <c r="AE44" s="254" t="s">
        <v>85</v>
      </c>
      <c r="AF44" s="254"/>
      <c r="AG44" s="257"/>
      <c r="AH44" s="254"/>
      <c r="AI44" s="97"/>
      <c r="AJ44" s="97"/>
      <c r="AK44" s="97"/>
      <c r="AL44" s="97"/>
      <c r="AM44" s="475" t="s">
        <v>346</v>
      </c>
      <c r="AN44" s="476" t="s">
        <v>344</v>
      </c>
      <c r="AO44" s="309" t="s">
        <v>368</v>
      </c>
      <c r="AP44" s="332">
        <v>11.1</v>
      </c>
      <c r="AQ44" s="324" t="s">
        <v>263</v>
      </c>
    </row>
    <row r="45" spans="1:43" ht="18" customHeight="1">
      <c r="A45" s="498"/>
      <c r="B45" s="84" t="s">
        <v>15</v>
      </c>
      <c r="C45" s="179">
        <f t="shared" si="11"/>
        <v>2</v>
      </c>
      <c r="D45" s="201"/>
      <c r="E45" s="202"/>
      <c r="F45" s="61">
        <f>C45+1</f>
        <v>3</v>
      </c>
      <c r="G45" s="206">
        <v>1</v>
      </c>
      <c r="H45" s="207">
        <v>2</v>
      </c>
      <c r="I45" s="93" t="s">
        <v>36</v>
      </c>
      <c r="J45" s="189">
        <v>1</v>
      </c>
      <c r="K45" s="207">
        <v>2</v>
      </c>
      <c r="L45" s="61">
        <v>5</v>
      </c>
      <c r="M45" s="206">
        <v>1</v>
      </c>
      <c r="N45" s="208">
        <v>2</v>
      </c>
      <c r="O45" s="61">
        <f t="shared" si="5"/>
        <v>6</v>
      </c>
      <c r="P45" s="206">
        <v>1</v>
      </c>
      <c r="Q45" s="207">
        <v>2</v>
      </c>
      <c r="R45" s="156">
        <f t="shared" si="7"/>
        <v>7</v>
      </c>
      <c r="S45" s="162">
        <f t="shared" si="13"/>
        <v>8</v>
      </c>
      <c r="T45" s="2"/>
      <c r="U45" s="120">
        <f>U43+4</f>
        <v>33</v>
      </c>
      <c r="V45" s="242" t="s">
        <v>116</v>
      </c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97"/>
      <c r="AH45" s="240"/>
      <c r="AI45" s="97"/>
      <c r="AJ45" s="97"/>
      <c r="AK45" s="97"/>
      <c r="AL45" s="97"/>
      <c r="AM45" s="451">
        <v>43227</v>
      </c>
      <c r="AN45" s="452" t="s">
        <v>122</v>
      </c>
      <c r="AO45" s="303" t="s">
        <v>296</v>
      </c>
      <c r="AP45" s="331" t="s">
        <v>341</v>
      </c>
      <c r="AQ45" s="437" t="s">
        <v>340</v>
      </c>
    </row>
    <row r="46" spans="1:43" ht="18" customHeight="1">
      <c r="A46" s="498"/>
      <c r="B46" s="39" t="s">
        <v>9</v>
      </c>
      <c r="C46" s="83">
        <f t="shared" si="11"/>
        <v>9</v>
      </c>
      <c r="D46" s="206">
        <v>2</v>
      </c>
      <c r="E46" s="207">
        <v>2</v>
      </c>
      <c r="F46" s="61">
        <f t="shared" ref="F46:F60" si="14">C46+1</f>
        <v>10</v>
      </c>
      <c r="G46" s="206">
        <v>2</v>
      </c>
      <c r="H46" s="207">
        <v>2</v>
      </c>
      <c r="I46" s="375">
        <f t="shared" ref="I46:I52" si="15">F46+1</f>
        <v>11</v>
      </c>
      <c r="J46" s="386"/>
      <c r="K46" s="387"/>
      <c r="L46" s="375">
        <f t="shared" ref="L46:L52" si="16">I46+1</f>
        <v>12</v>
      </c>
      <c r="M46" s="388"/>
      <c r="N46" s="389"/>
      <c r="O46" s="375">
        <f t="shared" si="5"/>
        <v>13</v>
      </c>
      <c r="P46" s="388"/>
      <c r="Q46" s="387"/>
      <c r="R46" s="156">
        <f t="shared" si="7"/>
        <v>14</v>
      </c>
      <c r="S46" s="162">
        <f t="shared" si="13"/>
        <v>15</v>
      </c>
      <c r="T46" s="2"/>
      <c r="U46" s="121">
        <f>U45+2</f>
        <v>35</v>
      </c>
      <c r="V46" s="239" t="s">
        <v>49</v>
      </c>
      <c r="W46" s="240"/>
      <c r="X46" s="240"/>
      <c r="Y46" s="240"/>
      <c r="Z46" s="240"/>
      <c r="AA46" s="240"/>
      <c r="AB46" s="240"/>
      <c r="AC46" s="240"/>
      <c r="AD46" s="240"/>
      <c r="AE46" s="241" t="s">
        <v>86</v>
      </c>
      <c r="AF46" s="240"/>
      <c r="AG46" s="97"/>
      <c r="AH46" s="240"/>
      <c r="AI46" s="97"/>
      <c r="AJ46" s="97"/>
      <c r="AK46" s="97"/>
      <c r="AL46" s="97"/>
      <c r="AM46" s="451">
        <v>43228</v>
      </c>
      <c r="AN46" s="452" t="s">
        <v>120</v>
      </c>
      <c r="AO46" s="303" t="s">
        <v>297</v>
      </c>
      <c r="AP46" s="331" t="s">
        <v>341</v>
      </c>
      <c r="AQ46" s="325" t="s">
        <v>340</v>
      </c>
    </row>
    <row r="47" spans="1:43" ht="18" customHeight="1">
      <c r="A47" s="498"/>
      <c r="B47" s="187" t="s">
        <v>9</v>
      </c>
      <c r="C47" s="378">
        <f t="shared" si="11"/>
        <v>16</v>
      </c>
      <c r="D47" s="388"/>
      <c r="E47" s="387"/>
      <c r="F47" s="375">
        <f t="shared" si="14"/>
        <v>17</v>
      </c>
      <c r="G47" s="388"/>
      <c r="H47" s="388"/>
      <c r="I47" s="61">
        <f t="shared" si="15"/>
        <v>18</v>
      </c>
      <c r="J47" s="206">
        <v>2</v>
      </c>
      <c r="K47" s="207">
        <v>2</v>
      </c>
      <c r="L47" s="61">
        <f t="shared" si="16"/>
        <v>19</v>
      </c>
      <c r="M47" s="206">
        <v>2</v>
      </c>
      <c r="N47" s="207">
        <v>2</v>
      </c>
      <c r="O47" s="28">
        <f t="shared" si="5"/>
        <v>20</v>
      </c>
      <c r="P47" s="189">
        <v>2</v>
      </c>
      <c r="Q47" s="203">
        <v>2</v>
      </c>
      <c r="R47" s="156">
        <f t="shared" si="7"/>
        <v>21</v>
      </c>
      <c r="S47" s="162">
        <f t="shared" si="13"/>
        <v>22</v>
      </c>
      <c r="T47" s="44"/>
      <c r="U47" s="120">
        <v>3</v>
      </c>
      <c r="V47" s="248" t="s">
        <v>73</v>
      </c>
      <c r="W47" s="241"/>
      <c r="X47" s="241"/>
      <c r="Y47" s="241"/>
      <c r="Z47" s="241"/>
      <c r="AA47" s="241"/>
      <c r="AB47" s="241"/>
      <c r="AC47" s="241"/>
      <c r="AD47" s="241"/>
      <c r="AE47" s="249" t="s">
        <v>74</v>
      </c>
      <c r="AF47" s="97"/>
      <c r="AG47" s="97"/>
      <c r="AH47" s="241"/>
      <c r="AI47" s="97"/>
      <c r="AJ47" s="97"/>
      <c r="AK47" s="97"/>
      <c r="AL47" s="97"/>
      <c r="AM47" s="451">
        <v>43229</v>
      </c>
      <c r="AN47" s="452" t="s">
        <v>126</v>
      </c>
      <c r="AO47" s="303" t="s">
        <v>301</v>
      </c>
      <c r="AP47" s="331" t="s">
        <v>341</v>
      </c>
      <c r="AQ47" s="325" t="s">
        <v>340</v>
      </c>
    </row>
    <row r="48" spans="1:43" ht="18" customHeight="1">
      <c r="A48" s="498"/>
      <c r="B48" s="187" t="s">
        <v>9</v>
      </c>
      <c r="C48" s="70">
        <f t="shared" si="11"/>
        <v>23</v>
      </c>
      <c r="D48" s="191">
        <v>1</v>
      </c>
      <c r="E48" s="192">
        <v>1</v>
      </c>
      <c r="F48" s="71">
        <f t="shared" si="14"/>
        <v>24</v>
      </c>
      <c r="G48" s="191">
        <v>1</v>
      </c>
      <c r="H48" s="213">
        <v>1</v>
      </c>
      <c r="I48" s="71">
        <f t="shared" si="15"/>
        <v>25</v>
      </c>
      <c r="J48" s="191">
        <v>1</v>
      </c>
      <c r="K48" s="213">
        <v>1</v>
      </c>
      <c r="L48" s="122">
        <f t="shared" si="16"/>
        <v>26</v>
      </c>
      <c r="M48" s="222"/>
      <c r="N48" s="223"/>
      <c r="O48" s="82">
        <f t="shared" si="5"/>
        <v>27</v>
      </c>
      <c r="P48" s="189">
        <v>1</v>
      </c>
      <c r="Q48" s="203">
        <v>1</v>
      </c>
      <c r="R48" s="159">
        <f t="shared" si="7"/>
        <v>28</v>
      </c>
      <c r="S48" s="163">
        <f>R48+1</f>
        <v>29</v>
      </c>
      <c r="T48" s="41"/>
      <c r="U48" s="120">
        <f>U47+4</f>
        <v>7</v>
      </c>
      <c r="V48" s="239" t="s">
        <v>50</v>
      </c>
      <c r="W48" s="240"/>
      <c r="X48" s="240"/>
      <c r="Y48" s="240"/>
      <c r="Z48" s="240"/>
      <c r="AA48" s="240"/>
      <c r="AB48" s="240"/>
      <c r="AC48" s="240"/>
      <c r="AD48" s="240"/>
      <c r="AE48" s="241" t="s">
        <v>87</v>
      </c>
      <c r="AF48" s="240"/>
      <c r="AG48" s="97"/>
      <c r="AH48" s="240"/>
      <c r="AI48" s="240"/>
      <c r="AJ48" s="97"/>
      <c r="AK48" s="97"/>
      <c r="AL48" s="97"/>
      <c r="AM48" s="451">
        <v>43229</v>
      </c>
      <c r="AN48" s="452" t="s">
        <v>353</v>
      </c>
      <c r="AO48" s="303" t="s">
        <v>298</v>
      </c>
      <c r="AP48" s="331" t="s">
        <v>341</v>
      </c>
      <c r="AQ48" s="325" t="s">
        <v>340</v>
      </c>
    </row>
    <row r="49" spans="1:43" ht="18" customHeight="1" thickBot="1">
      <c r="A49" s="498"/>
      <c r="B49" s="188" t="s">
        <v>9</v>
      </c>
      <c r="C49" s="83">
        <f t="shared" si="11"/>
        <v>30</v>
      </c>
      <c r="D49" s="206">
        <v>2</v>
      </c>
      <c r="E49" s="207">
        <v>1</v>
      </c>
      <c r="F49" s="175">
        <v>1</v>
      </c>
      <c r="G49" s="201"/>
      <c r="H49" s="214"/>
      <c r="I49" s="28">
        <f t="shared" si="15"/>
        <v>2</v>
      </c>
      <c r="J49" s="191">
        <v>2</v>
      </c>
      <c r="K49" s="192">
        <v>1</v>
      </c>
      <c r="L49" s="28">
        <f t="shared" si="16"/>
        <v>3</v>
      </c>
      <c r="M49" s="191">
        <v>2</v>
      </c>
      <c r="N49" s="213">
        <v>1</v>
      </c>
      <c r="O49" s="27">
        <f t="shared" si="5"/>
        <v>4</v>
      </c>
      <c r="P49" s="191">
        <v>2</v>
      </c>
      <c r="Q49" s="192">
        <v>1</v>
      </c>
      <c r="R49" s="156">
        <f t="shared" si="7"/>
        <v>5</v>
      </c>
      <c r="S49" s="162">
        <f t="shared" si="13"/>
        <v>6</v>
      </c>
      <c r="T49" s="2"/>
      <c r="U49" s="120">
        <f>U48+4</f>
        <v>11</v>
      </c>
      <c r="V49" s="242" t="s">
        <v>117</v>
      </c>
      <c r="W49" s="240"/>
      <c r="X49" s="240"/>
      <c r="Y49" s="240"/>
      <c r="Z49" s="240"/>
      <c r="AA49" s="240"/>
      <c r="AB49" s="240"/>
      <c r="AC49" s="240"/>
      <c r="AD49" s="240"/>
      <c r="AE49" s="241"/>
      <c r="AF49" s="240"/>
      <c r="AG49" s="97"/>
      <c r="AH49" s="240"/>
      <c r="AI49" s="240"/>
      <c r="AJ49" s="240"/>
      <c r="AK49" s="240"/>
      <c r="AL49" s="240"/>
      <c r="AM49" s="451">
        <v>43231</v>
      </c>
      <c r="AN49" s="452" t="s">
        <v>122</v>
      </c>
      <c r="AO49" s="303" t="s">
        <v>277</v>
      </c>
      <c r="AP49" s="331" t="s">
        <v>341</v>
      </c>
      <c r="AQ49" s="325" t="s">
        <v>340</v>
      </c>
    </row>
    <row r="50" spans="1:43" ht="18" customHeight="1" thickBot="1">
      <c r="A50" s="498"/>
      <c r="B50" s="84" t="s">
        <v>16</v>
      </c>
      <c r="C50" s="398">
        <f t="shared" si="11"/>
        <v>7</v>
      </c>
      <c r="D50" s="399">
        <v>1</v>
      </c>
      <c r="E50" s="400">
        <v>2</v>
      </c>
      <c r="F50" s="398">
        <f t="shared" si="14"/>
        <v>8</v>
      </c>
      <c r="G50" s="399">
        <v>1</v>
      </c>
      <c r="H50" s="400">
        <v>2</v>
      </c>
      <c r="I50" s="398">
        <f t="shared" si="15"/>
        <v>9</v>
      </c>
      <c r="J50" s="399">
        <v>1</v>
      </c>
      <c r="K50" s="401">
        <v>2</v>
      </c>
      <c r="L50" s="483">
        <f t="shared" si="16"/>
        <v>10</v>
      </c>
      <c r="M50" s="191">
        <v>1</v>
      </c>
      <c r="N50" s="484">
        <v>2</v>
      </c>
      <c r="O50" s="398">
        <f t="shared" si="5"/>
        <v>11</v>
      </c>
      <c r="P50" s="399">
        <v>1</v>
      </c>
      <c r="Q50" s="400">
        <v>2</v>
      </c>
      <c r="R50" s="156">
        <f t="shared" si="7"/>
        <v>12</v>
      </c>
      <c r="S50" s="162">
        <f t="shared" si="13"/>
        <v>13</v>
      </c>
      <c r="T50" s="2"/>
      <c r="U50" s="120">
        <f>U49+5</f>
        <v>16</v>
      </c>
      <c r="V50" s="239" t="s">
        <v>24</v>
      </c>
      <c r="W50" s="240"/>
      <c r="X50" s="240"/>
      <c r="Y50" s="240"/>
      <c r="Z50" s="240"/>
      <c r="AA50" s="240"/>
      <c r="AB50" s="240"/>
      <c r="AC50" s="240"/>
      <c r="AD50" s="240"/>
      <c r="AE50" s="241" t="s">
        <v>77</v>
      </c>
      <c r="AF50" s="240"/>
      <c r="AG50" s="97"/>
      <c r="AH50" s="240"/>
      <c r="AI50" s="240"/>
      <c r="AJ50" s="240"/>
      <c r="AK50" s="240"/>
      <c r="AL50" s="240"/>
      <c r="AM50" s="451">
        <v>43231</v>
      </c>
      <c r="AN50" s="452" t="s">
        <v>353</v>
      </c>
      <c r="AO50" s="303" t="s">
        <v>300</v>
      </c>
      <c r="AP50" s="331" t="s">
        <v>341</v>
      </c>
      <c r="AQ50" s="325" t="s">
        <v>340</v>
      </c>
    </row>
    <row r="51" spans="1:43" ht="18" customHeight="1" thickBot="1">
      <c r="A51" s="498"/>
      <c r="B51" s="39" t="s">
        <v>9</v>
      </c>
      <c r="C51" s="48">
        <f t="shared" si="11"/>
        <v>14</v>
      </c>
      <c r="D51" s="191">
        <v>2</v>
      </c>
      <c r="E51" s="192">
        <v>2</v>
      </c>
      <c r="F51" s="28">
        <f t="shared" si="14"/>
        <v>15</v>
      </c>
      <c r="G51" s="189">
        <v>2</v>
      </c>
      <c r="H51" s="203">
        <v>2</v>
      </c>
      <c r="I51" s="398">
        <f>F51+1</f>
        <v>16</v>
      </c>
      <c r="J51" s="399">
        <v>2</v>
      </c>
      <c r="K51" s="401">
        <v>2</v>
      </c>
      <c r="L51" s="402">
        <f>I51+1</f>
        <v>17</v>
      </c>
      <c r="M51" s="403">
        <v>2</v>
      </c>
      <c r="N51" s="404">
        <v>2</v>
      </c>
      <c r="O51" s="28">
        <f t="shared" si="5"/>
        <v>18</v>
      </c>
      <c r="P51" s="191">
        <v>2</v>
      </c>
      <c r="Q51" s="213">
        <v>2</v>
      </c>
      <c r="R51" s="156">
        <f t="shared" si="7"/>
        <v>19</v>
      </c>
      <c r="S51" s="162">
        <f t="shared" si="13"/>
        <v>20</v>
      </c>
      <c r="T51" s="2"/>
      <c r="U51" s="120">
        <f>U50+5</f>
        <v>21</v>
      </c>
      <c r="V51" s="248" t="s">
        <v>76</v>
      </c>
      <c r="W51" s="240"/>
      <c r="X51" s="240"/>
      <c r="Y51" s="240"/>
      <c r="Z51" s="240"/>
      <c r="AA51" s="240"/>
      <c r="AB51" s="240"/>
      <c r="AC51" s="240"/>
      <c r="AD51" s="240"/>
      <c r="AE51" s="249" t="s">
        <v>78</v>
      </c>
      <c r="AF51" s="240"/>
      <c r="AG51" s="97"/>
      <c r="AH51" s="240"/>
      <c r="AI51" s="240"/>
      <c r="AJ51" s="240"/>
      <c r="AK51" s="240"/>
      <c r="AL51" s="240"/>
      <c r="AM51" s="451">
        <v>43236</v>
      </c>
      <c r="AN51" s="452" t="s">
        <v>353</v>
      </c>
      <c r="AO51" s="303" t="s">
        <v>299</v>
      </c>
      <c r="AP51" s="331" t="s">
        <v>341</v>
      </c>
      <c r="AQ51" s="325" t="s">
        <v>340</v>
      </c>
    </row>
    <row r="52" spans="1:43" ht="18" customHeight="1">
      <c r="A52" s="498"/>
      <c r="B52" s="39" t="s">
        <v>9</v>
      </c>
      <c r="C52" s="48">
        <f t="shared" si="11"/>
        <v>21</v>
      </c>
      <c r="D52" s="191">
        <v>1</v>
      </c>
      <c r="E52" s="192">
        <v>1</v>
      </c>
      <c r="F52" s="28">
        <f t="shared" si="14"/>
        <v>22</v>
      </c>
      <c r="G52" s="189">
        <v>1</v>
      </c>
      <c r="H52" s="203">
        <v>1</v>
      </c>
      <c r="I52" s="28">
        <f t="shared" si="15"/>
        <v>23</v>
      </c>
      <c r="J52" s="191">
        <v>1</v>
      </c>
      <c r="K52" s="260">
        <v>2</v>
      </c>
      <c r="L52" s="61">
        <f t="shared" si="16"/>
        <v>24</v>
      </c>
      <c r="M52" s="206">
        <v>1</v>
      </c>
      <c r="N52" s="207">
        <v>1</v>
      </c>
      <c r="O52" s="61">
        <f t="shared" si="5"/>
        <v>25</v>
      </c>
      <c r="P52" s="206">
        <v>1</v>
      </c>
      <c r="Q52" s="207">
        <v>1</v>
      </c>
      <c r="R52" s="156">
        <f t="shared" si="7"/>
        <v>26</v>
      </c>
      <c r="S52" s="162">
        <f t="shared" si="13"/>
        <v>27</v>
      </c>
      <c r="T52" s="2"/>
      <c r="U52" s="120">
        <f>U51+5</f>
        <v>26</v>
      </c>
      <c r="V52" s="239" t="s">
        <v>118</v>
      </c>
      <c r="W52" s="240"/>
      <c r="X52" s="240"/>
      <c r="Y52" s="240"/>
      <c r="Z52" s="240"/>
      <c r="AA52" s="240"/>
      <c r="AB52" s="240"/>
      <c r="AC52" s="245"/>
      <c r="AD52" s="245"/>
      <c r="AE52" s="98" t="s">
        <v>81</v>
      </c>
      <c r="AF52" s="97"/>
      <c r="AG52" s="97"/>
      <c r="AH52" s="240"/>
      <c r="AI52" s="240"/>
      <c r="AJ52" s="240"/>
      <c r="AK52" s="240"/>
      <c r="AL52" s="240"/>
      <c r="AM52" s="354">
        <v>43237</v>
      </c>
      <c r="AN52" s="306" t="s">
        <v>120</v>
      </c>
      <c r="AO52" s="370" t="s">
        <v>155</v>
      </c>
      <c r="AP52" s="333" t="s">
        <v>331</v>
      </c>
      <c r="AQ52" s="371" t="s">
        <v>269</v>
      </c>
    </row>
    <row r="53" spans="1:43" ht="18" customHeight="1">
      <c r="A53" s="498"/>
      <c r="B53" s="40" t="s">
        <v>9</v>
      </c>
      <c r="C53" s="83">
        <f t="shared" si="11"/>
        <v>28</v>
      </c>
      <c r="D53" s="206">
        <v>2</v>
      </c>
      <c r="E53" s="208">
        <v>1</v>
      </c>
      <c r="F53" s="61">
        <f t="shared" si="14"/>
        <v>29</v>
      </c>
      <c r="G53" s="206">
        <v>2</v>
      </c>
      <c r="H53" s="208">
        <v>1</v>
      </c>
      <c r="I53" s="89">
        <f>F53+1</f>
        <v>30</v>
      </c>
      <c r="J53" s="206">
        <v>2</v>
      </c>
      <c r="K53" s="207">
        <v>1</v>
      </c>
      <c r="L53" s="89">
        <f>I53+1</f>
        <v>31</v>
      </c>
      <c r="M53" s="206">
        <v>2</v>
      </c>
      <c r="N53" s="207">
        <v>1</v>
      </c>
      <c r="O53" s="375">
        <v>1</v>
      </c>
      <c r="P53" s="376"/>
      <c r="Q53" s="377"/>
      <c r="R53" s="156">
        <f t="shared" si="7"/>
        <v>2</v>
      </c>
      <c r="S53" s="162">
        <f t="shared" si="13"/>
        <v>3</v>
      </c>
      <c r="T53" s="2"/>
      <c r="U53" s="121">
        <f>U52+4</f>
        <v>30</v>
      </c>
      <c r="V53" s="242" t="s">
        <v>119</v>
      </c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97"/>
      <c r="AH53" s="240"/>
      <c r="AI53" s="97"/>
      <c r="AJ53" s="97"/>
      <c r="AK53" s="97"/>
      <c r="AL53" s="97"/>
      <c r="AM53" s="475" t="s">
        <v>345</v>
      </c>
      <c r="AN53" s="476" t="s">
        <v>347</v>
      </c>
      <c r="AO53" s="309" t="s">
        <v>369</v>
      </c>
      <c r="AP53" s="332">
        <v>12.2</v>
      </c>
      <c r="AQ53" s="324" t="s">
        <v>133</v>
      </c>
    </row>
    <row r="54" spans="1:43" ht="18" customHeight="1" thickBot="1">
      <c r="A54" s="498"/>
      <c r="B54" s="84" t="s">
        <v>17</v>
      </c>
      <c r="C54" s="378">
        <f t="shared" si="11"/>
        <v>4</v>
      </c>
      <c r="D54" s="376"/>
      <c r="E54" s="379"/>
      <c r="F54" s="375">
        <f t="shared" si="14"/>
        <v>5</v>
      </c>
      <c r="G54" s="376"/>
      <c r="H54" s="377"/>
      <c r="I54" s="380">
        <f>F54+1</f>
        <v>6</v>
      </c>
      <c r="J54" s="376"/>
      <c r="K54" s="377"/>
      <c r="L54" s="381">
        <f t="shared" ref="L54:L60" si="17">I54+1</f>
        <v>7</v>
      </c>
      <c r="M54" s="382"/>
      <c r="N54" s="383"/>
      <c r="O54" s="375">
        <f t="shared" ref="O54:O60" si="18">L54+1</f>
        <v>8</v>
      </c>
      <c r="P54" s="384"/>
      <c r="Q54" s="385"/>
      <c r="R54" s="160">
        <f t="shared" si="7"/>
        <v>9</v>
      </c>
      <c r="S54" s="162">
        <f t="shared" si="13"/>
        <v>10</v>
      </c>
      <c r="T54" s="2"/>
      <c r="U54" s="80"/>
      <c r="V54" s="239" t="s">
        <v>54</v>
      </c>
      <c r="W54" s="240"/>
      <c r="X54" s="240"/>
      <c r="Y54" s="240"/>
      <c r="Z54" s="240"/>
      <c r="AA54" s="240"/>
      <c r="AB54" s="240"/>
      <c r="AC54" s="240"/>
      <c r="AD54" s="240"/>
      <c r="AE54" s="241" t="s">
        <v>88</v>
      </c>
      <c r="AF54" s="240"/>
      <c r="AG54" s="97"/>
      <c r="AH54" s="240"/>
      <c r="AI54" s="97"/>
      <c r="AJ54" s="97"/>
      <c r="AK54" s="97"/>
      <c r="AL54" s="97"/>
      <c r="AM54" s="354">
        <v>43265</v>
      </c>
      <c r="AN54" s="306" t="s">
        <v>126</v>
      </c>
      <c r="AO54" s="370" t="s">
        <v>156</v>
      </c>
      <c r="AP54" s="333">
        <v>12.4</v>
      </c>
      <c r="AQ54" s="371" t="s">
        <v>270</v>
      </c>
    </row>
    <row r="55" spans="1:43" ht="18" customHeight="1" thickBot="1">
      <c r="A55" s="498"/>
      <c r="B55" s="39" t="s">
        <v>9</v>
      </c>
      <c r="C55" s="378">
        <f t="shared" si="11"/>
        <v>11</v>
      </c>
      <c r="D55" s="390"/>
      <c r="E55" s="391"/>
      <c r="F55" s="139">
        <f t="shared" si="14"/>
        <v>12</v>
      </c>
      <c r="G55" s="140" t="s">
        <v>25</v>
      </c>
      <c r="H55" s="141"/>
      <c r="I55" s="139">
        <f t="shared" ref="I55:I60" si="19">F55+1</f>
        <v>13</v>
      </c>
      <c r="J55" s="142" t="s">
        <v>25</v>
      </c>
      <c r="K55" s="292"/>
      <c r="L55" s="294">
        <f t="shared" si="17"/>
        <v>14</v>
      </c>
      <c r="M55" s="295" t="s">
        <v>25</v>
      </c>
      <c r="N55" s="296"/>
      <c r="O55" s="293">
        <f t="shared" si="18"/>
        <v>15</v>
      </c>
      <c r="P55" s="140" t="s">
        <v>25</v>
      </c>
      <c r="Q55" s="143"/>
      <c r="R55" s="157">
        <f t="shared" si="7"/>
        <v>16</v>
      </c>
      <c r="S55" s="153">
        <f t="shared" si="13"/>
        <v>17</v>
      </c>
      <c r="T55" s="41"/>
      <c r="U55" s="80"/>
      <c r="V55" s="239" t="s">
        <v>55</v>
      </c>
      <c r="W55" s="240"/>
      <c r="X55" s="240"/>
      <c r="Y55" s="240"/>
      <c r="Z55" s="240"/>
      <c r="AA55" s="240"/>
      <c r="AB55" s="240"/>
      <c r="AC55" s="240"/>
      <c r="AD55" s="240"/>
      <c r="AE55" s="241" t="s">
        <v>89</v>
      </c>
      <c r="AF55" s="240"/>
      <c r="AG55" s="97"/>
      <c r="AH55" s="240"/>
      <c r="AI55" s="97"/>
      <c r="AJ55" s="97"/>
      <c r="AK55" s="97"/>
      <c r="AL55" s="97"/>
      <c r="AM55" s="475">
        <v>42907</v>
      </c>
      <c r="AN55" s="476" t="s">
        <v>120</v>
      </c>
      <c r="AO55" s="309" t="s">
        <v>369</v>
      </c>
      <c r="AP55" s="332">
        <v>12.4</v>
      </c>
      <c r="AQ55" s="324" t="s">
        <v>134</v>
      </c>
    </row>
    <row r="56" spans="1:43" ht="18" customHeight="1" thickBot="1">
      <c r="A56" s="498"/>
      <c r="B56" s="39" t="s">
        <v>9</v>
      </c>
      <c r="C56" s="144">
        <f t="shared" si="11"/>
        <v>18</v>
      </c>
      <c r="D56" s="140"/>
      <c r="E56" s="145"/>
      <c r="F56" s="418">
        <f t="shared" si="14"/>
        <v>19</v>
      </c>
      <c r="G56" s="419"/>
      <c r="H56" s="420"/>
      <c r="I56" s="418">
        <f t="shared" si="19"/>
        <v>20</v>
      </c>
      <c r="J56" s="419"/>
      <c r="K56" s="420"/>
      <c r="L56" s="421">
        <f t="shared" si="17"/>
        <v>21</v>
      </c>
      <c r="M56" s="422"/>
      <c r="N56" s="423"/>
      <c r="O56" s="418">
        <f t="shared" si="18"/>
        <v>22</v>
      </c>
      <c r="P56" s="424"/>
      <c r="Q56" s="425"/>
      <c r="R56" s="161">
        <f t="shared" si="7"/>
        <v>23</v>
      </c>
      <c r="S56" s="177">
        <f t="shared" si="13"/>
        <v>24</v>
      </c>
      <c r="T56" s="2"/>
      <c r="U56" s="80"/>
      <c r="V56" s="239" t="s">
        <v>57</v>
      </c>
      <c r="W56" s="241"/>
      <c r="X56" s="241"/>
      <c r="Y56" s="241"/>
      <c r="Z56" s="241"/>
      <c r="AA56" s="241"/>
      <c r="AB56" s="241"/>
      <c r="AC56" s="241"/>
      <c r="AD56" s="241"/>
      <c r="AE56" s="241" t="s">
        <v>90</v>
      </c>
      <c r="AF56" s="241"/>
      <c r="AG56" s="97"/>
      <c r="AH56" s="241"/>
      <c r="AI56" s="97"/>
      <c r="AJ56" s="97"/>
      <c r="AK56" s="97"/>
      <c r="AL56" s="97"/>
      <c r="AM56" s="353">
        <v>43292</v>
      </c>
      <c r="AN56" s="305" t="s">
        <v>343</v>
      </c>
      <c r="AO56" s="303" t="s">
        <v>278</v>
      </c>
      <c r="AP56" s="331" t="s">
        <v>322</v>
      </c>
      <c r="AQ56" s="437" t="s">
        <v>339</v>
      </c>
    </row>
    <row r="57" spans="1:43" ht="18" customHeight="1" thickTop="1" thickBot="1">
      <c r="A57" s="498"/>
      <c r="B57" s="40" t="s">
        <v>9</v>
      </c>
      <c r="C57" s="426">
        <f t="shared" si="11"/>
        <v>25</v>
      </c>
      <c r="D57" s="419"/>
      <c r="E57" s="427"/>
      <c r="F57" s="135">
        <f t="shared" si="14"/>
        <v>26</v>
      </c>
      <c r="G57" s="131"/>
      <c r="H57" s="132"/>
      <c r="I57" s="136">
        <f t="shared" si="19"/>
        <v>27</v>
      </c>
      <c r="J57" s="131"/>
      <c r="K57" s="132"/>
      <c r="L57" s="133">
        <f t="shared" si="17"/>
        <v>28</v>
      </c>
      <c r="M57" s="137"/>
      <c r="N57" s="138"/>
      <c r="O57" s="255">
        <f>L57+1</f>
        <v>29</v>
      </c>
      <c r="P57" s="137"/>
      <c r="Q57" s="138"/>
      <c r="R57" s="151">
        <f t="shared" si="7"/>
        <v>30</v>
      </c>
      <c r="S57" s="152">
        <v>1</v>
      </c>
      <c r="T57" s="2"/>
      <c r="U57" s="80"/>
      <c r="V57" s="242" t="s">
        <v>19</v>
      </c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97"/>
      <c r="AH57" s="240"/>
      <c r="AI57" s="97"/>
      <c r="AJ57" s="97"/>
      <c r="AK57" s="97"/>
      <c r="AL57" s="97"/>
      <c r="AM57" s="353">
        <v>43293</v>
      </c>
      <c r="AN57" s="305" t="s">
        <v>343</v>
      </c>
      <c r="AO57" s="303" t="s">
        <v>302</v>
      </c>
      <c r="AP57" s="331" t="s">
        <v>322</v>
      </c>
      <c r="AQ57" s="440" t="s">
        <v>339</v>
      </c>
    </row>
    <row r="58" spans="1:43" ht="18" customHeight="1" thickTop="1" thickBot="1">
      <c r="A58" s="498"/>
      <c r="B58" s="86" t="s">
        <v>8</v>
      </c>
      <c r="C58" s="139">
        <f>S57+1</f>
        <v>2</v>
      </c>
      <c r="D58" s="285"/>
      <c r="E58" s="286"/>
      <c r="F58" s="287">
        <f t="shared" si="14"/>
        <v>3</v>
      </c>
      <c r="G58" s="288"/>
      <c r="H58" s="289"/>
      <c r="I58" s="290">
        <f t="shared" si="19"/>
        <v>4</v>
      </c>
      <c r="J58" s="288"/>
      <c r="K58" s="289"/>
      <c r="L58" s="290">
        <f t="shared" si="17"/>
        <v>5</v>
      </c>
      <c r="M58" s="288"/>
      <c r="N58" s="289"/>
      <c r="O58" s="27">
        <f t="shared" si="18"/>
        <v>6</v>
      </c>
      <c r="P58" s="189"/>
      <c r="Q58" s="190"/>
      <c r="R58" s="135">
        <f t="shared" si="7"/>
        <v>7</v>
      </c>
      <c r="S58" s="153">
        <f t="shared" si="13"/>
        <v>8</v>
      </c>
      <c r="T58" s="2"/>
      <c r="U58" s="80"/>
      <c r="V58" s="244" t="s">
        <v>60</v>
      </c>
      <c r="W58" s="240"/>
      <c r="X58" s="240"/>
      <c r="Y58" s="240"/>
      <c r="Z58" s="240"/>
      <c r="AA58" s="240"/>
      <c r="AB58" s="240"/>
      <c r="AC58" s="240"/>
      <c r="AD58" s="240"/>
      <c r="AE58" s="245" t="s">
        <v>107</v>
      </c>
      <c r="AF58" s="245"/>
      <c r="AG58" s="236"/>
      <c r="AH58" s="245"/>
      <c r="AI58" s="236"/>
      <c r="AJ58" s="236"/>
      <c r="AK58" s="236"/>
      <c r="AL58" s="97"/>
      <c r="AM58" s="353">
        <v>43294</v>
      </c>
      <c r="AN58" s="305" t="s">
        <v>126</v>
      </c>
      <c r="AO58" s="303" t="s">
        <v>303</v>
      </c>
      <c r="AP58" s="331" t="s">
        <v>322</v>
      </c>
      <c r="AQ58" s="325" t="s">
        <v>339</v>
      </c>
    </row>
    <row r="59" spans="1:43" ht="18" customHeight="1" thickBot="1">
      <c r="A59" s="498"/>
      <c r="B59" s="39" t="s">
        <v>9</v>
      </c>
      <c r="C59" s="27">
        <f>S58+1</f>
        <v>9</v>
      </c>
      <c r="D59" s="189"/>
      <c r="E59" s="190"/>
      <c r="F59" s="27">
        <f t="shared" si="14"/>
        <v>10</v>
      </c>
      <c r="G59" s="189"/>
      <c r="H59" s="190"/>
      <c r="I59" s="398">
        <f t="shared" si="19"/>
        <v>11</v>
      </c>
      <c r="J59" s="399"/>
      <c r="K59" s="400"/>
      <c r="L59" s="428">
        <f t="shared" si="17"/>
        <v>12</v>
      </c>
      <c r="M59" s="429"/>
      <c r="N59" s="430"/>
      <c r="O59" s="398">
        <f t="shared" si="18"/>
        <v>13</v>
      </c>
      <c r="P59" s="399"/>
      <c r="Q59" s="400"/>
      <c r="R59" s="154">
        <f t="shared" si="7"/>
        <v>14</v>
      </c>
      <c r="S59" s="153">
        <f t="shared" si="13"/>
        <v>15</v>
      </c>
      <c r="T59" s="1"/>
      <c r="U59" s="81"/>
      <c r="V59" s="239"/>
      <c r="W59" s="240"/>
      <c r="X59" s="240"/>
      <c r="Y59" s="240"/>
      <c r="Z59" s="240"/>
      <c r="AA59" s="240"/>
      <c r="AB59" s="240"/>
      <c r="AC59" s="240"/>
      <c r="AD59" s="240"/>
      <c r="AE59" s="245" t="s">
        <v>108</v>
      </c>
      <c r="AF59" s="245"/>
      <c r="AG59" s="236"/>
      <c r="AH59" s="245"/>
      <c r="AI59" s="236"/>
      <c r="AJ59" s="236"/>
      <c r="AK59" s="236"/>
      <c r="AL59" s="97"/>
      <c r="AM59" s="353">
        <v>43294</v>
      </c>
      <c r="AN59" s="305" t="s">
        <v>120</v>
      </c>
      <c r="AO59" s="303" t="s">
        <v>304</v>
      </c>
      <c r="AP59" s="331" t="s">
        <v>322</v>
      </c>
      <c r="AQ59" s="325" t="s">
        <v>339</v>
      </c>
    </row>
    <row r="60" spans="1:43" ht="18" customHeight="1" thickTop="1" thickBot="1">
      <c r="A60" s="499"/>
      <c r="B60" s="87" t="s">
        <v>9</v>
      </c>
      <c r="C60" s="398">
        <f>S59+1</f>
        <v>16</v>
      </c>
      <c r="D60" s="399"/>
      <c r="E60" s="400"/>
      <c r="F60" s="398">
        <f t="shared" si="14"/>
        <v>17</v>
      </c>
      <c r="G60" s="399"/>
      <c r="H60" s="401"/>
      <c r="I60" s="406">
        <f t="shared" si="19"/>
        <v>18</v>
      </c>
      <c r="J60" s="431"/>
      <c r="K60" s="432"/>
      <c r="L60" s="277">
        <f t="shared" si="17"/>
        <v>19</v>
      </c>
      <c r="M60" s="280"/>
      <c r="N60" s="281"/>
      <c r="O60" s="302">
        <f t="shared" si="18"/>
        <v>20</v>
      </c>
      <c r="P60" s="206"/>
      <c r="Q60" s="207"/>
      <c r="R60" s="291">
        <f t="shared" si="7"/>
        <v>21</v>
      </c>
      <c r="S60" s="155">
        <f t="shared" si="13"/>
        <v>22</v>
      </c>
      <c r="T60" s="1"/>
      <c r="U60" s="81"/>
      <c r="V60" s="244" t="s">
        <v>72</v>
      </c>
      <c r="W60" s="240"/>
      <c r="X60" s="240"/>
      <c r="Y60" s="240"/>
      <c r="Z60" s="240"/>
      <c r="AA60" s="240"/>
      <c r="AB60" s="240"/>
      <c r="AC60" s="240"/>
      <c r="AD60" s="240"/>
      <c r="AE60" s="245" t="s">
        <v>109</v>
      </c>
      <c r="AF60" s="245"/>
      <c r="AG60" s="236"/>
      <c r="AH60" s="245"/>
      <c r="AI60" s="236"/>
      <c r="AJ60" s="236"/>
      <c r="AK60" s="236"/>
      <c r="AL60" s="97"/>
      <c r="AM60" s="353">
        <v>43297</v>
      </c>
      <c r="AN60" s="305" t="s">
        <v>343</v>
      </c>
      <c r="AO60" s="303" t="s">
        <v>305</v>
      </c>
      <c r="AP60" s="331" t="s">
        <v>322</v>
      </c>
      <c r="AQ60" s="325" t="s">
        <v>339</v>
      </c>
    </row>
    <row r="61" spans="1:43" ht="18" customHeight="1" thickTop="1">
      <c r="A61" s="11"/>
      <c r="B61" s="12"/>
      <c r="C61" s="13"/>
      <c r="D61" s="13"/>
      <c r="E61" s="14"/>
      <c r="F61" s="15"/>
      <c r="G61" s="16"/>
      <c r="H61" s="17"/>
      <c r="I61" s="15"/>
      <c r="J61" s="16"/>
      <c r="K61" s="17"/>
      <c r="L61" s="15"/>
      <c r="M61" s="16"/>
      <c r="N61" s="17"/>
      <c r="O61" s="15"/>
      <c r="P61" s="16"/>
      <c r="Q61" s="17"/>
      <c r="R61" s="13"/>
      <c r="S61" s="13"/>
      <c r="T61" s="18"/>
      <c r="U61" s="79"/>
      <c r="V61" s="253" t="s">
        <v>63</v>
      </c>
      <c r="W61" s="254"/>
      <c r="X61" s="254"/>
      <c r="Y61" s="254"/>
      <c r="Z61" s="254"/>
      <c r="AA61" s="254"/>
      <c r="AB61" s="254"/>
      <c r="AC61" s="254"/>
      <c r="AD61" s="254"/>
      <c r="AE61" s="254" t="s">
        <v>92</v>
      </c>
      <c r="AF61" s="251"/>
      <c r="AG61" s="252"/>
      <c r="AH61" s="251"/>
      <c r="AI61" s="97"/>
      <c r="AJ61" s="97"/>
      <c r="AK61" s="97"/>
      <c r="AL61" s="97"/>
      <c r="AM61" s="353">
        <v>43298</v>
      </c>
      <c r="AN61" s="305" t="s">
        <v>126</v>
      </c>
      <c r="AO61" s="303" t="s">
        <v>306</v>
      </c>
      <c r="AP61" s="331" t="s">
        <v>322</v>
      </c>
      <c r="AQ61" s="325" t="s">
        <v>339</v>
      </c>
    </row>
    <row r="62" spans="1:43" ht="18" customHeight="1">
      <c r="A62" s="13"/>
      <c r="V62" s="239" t="s">
        <v>99</v>
      </c>
      <c r="W62" s="240"/>
      <c r="X62" s="240"/>
      <c r="Y62" s="240"/>
      <c r="Z62" s="240"/>
      <c r="AA62" s="240"/>
      <c r="AB62" s="240"/>
      <c r="AC62" s="240"/>
      <c r="AD62" s="240"/>
      <c r="AE62" s="241" t="s">
        <v>91</v>
      </c>
      <c r="AF62" s="240"/>
      <c r="AG62" s="97"/>
      <c r="AH62" s="240"/>
      <c r="AI62" s="97"/>
      <c r="AJ62" s="97"/>
      <c r="AK62" s="97"/>
      <c r="AL62" s="97"/>
      <c r="AM62" s="353">
        <v>43298</v>
      </c>
      <c r="AN62" s="305" t="s">
        <v>120</v>
      </c>
      <c r="AO62" s="303" t="s">
        <v>307</v>
      </c>
      <c r="AP62" s="331" t="s">
        <v>322</v>
      </c>
      <c r="AQ62" s="438" t="s">
        <v>339</v>
      </c>
    </row>
    <row r="63" spans="1:43" ht="18" customHeight="1">
      <c r="V63" s="246" t="s">
        <v>103</v>
      </c>
      <c r="W63" s="247"/>
      <c r="X63" s="247"/>
      <c r="Y63" s="247"/>
      <c r="Z63" s="247"/>
      <c r="AA63" s="247"/>
      <c r="AB63" s="247"/>
      <c r="AC63" s="247"/>
      <c r="AD63" s="247"/>
      <c r="AE63" s="250" t="s">
        <v>100</v>
      </c>
      <c r="AF63" s="247"/>
      <c r="AG63" s="99"/>
      <c r="AH63" s="247"/>
      <c r="AI63" s="99"/>
      <c r="AJ63" s="99"/>
      <c r="AK63" s="99"/>
      <c r="AL63" s="99"/>
      <c r="AM63" s="354">
        <v>42934</v>
      </c>
      <c r="AN63" s="306" t="s">
        <v>126</v>
      </c>
      <c r="AO63" s="370" t="s">
        <v>261</v>
      </c>
      <c r="AP63" s="333" t="s">
        <v>321</v>
      </c>
      <c r="AQ63" s="322" t="s">
        <v>338</v>
      </c>
    </row>
    <row r="64" spans="1:43" ht="18" hidden="1" customHeight="1">
      <c r="AM64" s="357"/>
      <c r="AN64" s="304"/>
      <c r="AO64" s="347"/>
      <c r="AP64" s="334"/>
      <c r="AQ64" s="323"/>
    </row>
    <row r="65" spans="1:43" ht="18" hidden="1" customHeight="1">
      <c r="A65" s="10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V65" s="107" t="s">
        <v>22</v>
      </c>
      <c r="W65" s="108"/>
      <c r="X65" s="109" t="s">
        <v>30</v>
      </c>
      <c r="Y65" s="109" t="s">
        <v>31</v>
      </c>
      <c r="Z65" s="109" t="s">
        <v>32</v>
      </c>
      <c r="AA65" s="109" t="s">
        <v>33</v>
      </c>
      <c r="AB65" s="109" t="s">
        <v>29</v>
      </c>
      <c r="AC65" s="110" t="s">
        <v>34</v>
      </c>
      <c r="AD65" s="186"/>
      <c r="AE65" s="107" t="s">
        <v>23</v>
      </c>
      <c r="AF65" s="109"/>
      <c r="AG65" s="109" t="s">
        <v>30</v>
      </c>
      <c r="AH65" s="109" t="s">
        <v>31</v>
      </c>
      <c r="AI65" s="109" t="s">
        <v>32</v>
      </c>
      <c r="AJ65" s="109" t="s">
        <v>33</v>
      </c>
      <c r="AK65" s="109" t="s">
        <v>29</v>
      </c>
      <c r="AL65" s="326" t="s">
        <v>34</v>
      </c>
      <c r="AM65" s="357"/>
      <c r="AN65" s="304"/>
      <c r="AO65" s="347"/>
      <c r="AP65" s="334"/>
      <c r="AQ65" s="323"/>
    </row>
    <row r="66" spans="1:43" ht="18" hidden="1" customHeight="1">
      <c r="A66" s="51"/>
      <c r="B66" s="42"/>
      <c r="C66" s="42"/>
      <c r="D66" s="42"/>
      <c r="E66" s="42"/>
      <c r="F66" s="42"/>
      <c r="G66" s="51"/>
      <c r="H66" s="42"/>
      <c r="I66" s="42"/>
      <c r="J66" s="42"/>
      <c r="K66" s="42"/>
      <c r="L66" s="42"/>
      <c r="M66" s="42"/>
      <c r="N66" s="42"/>
      <c r="O66" s="42"/>
      <c r="V66" s="105" t="s">
        <v>2</v>
      </c>
      <c r="W66" s="106">
        <v>13</v>
      </c>
      <c r="X66" s="103">
        <v>6</v>
      </c>
      <c r="Y66" s="103">
        <v>7</v>
      </c>
      <c r="Z66" s="103">
        <v>3</v>
      </c>
      <c r="AA66" s="103">
        <v>3</v>
      </c>
      <c r="AB66" s="103">
        <v>4</v>
      </c>
      <c r="AC66" s="111">
        <v>3</v>
      </c>
      <c r="AD66" s="186"/>
      <c r="AE66" s="105" t="s">
        <v>2</v>
      </c>
      <c r="AF66" s="103">
        <v>13</v>
      </c>
      <c r="AG66" s="103">
        <v>6</v>
      </c>
      <c r="AH66" s="103">
        <v>7</v>
      </c>
      <c r="AI66" s="103">
        <v>3</v>
      </c>
      <c r="AJ66" s="103">
        <v>3</v>
      </c>
      <c r="AK66" s="103">
        <v>4</v>
      </c>
      <c r="AL66" s="327">
        <v>3</v>
      </c>
      <c r="AM66" s="357"/>
      <c r="AN66" s="304"/>
      <c r="AO66" s="347"/>
      <c r="AP66" s="334"/>
      <c r="AQ66" s="323"/>
    </row>
    <row r="67" spans="1:43" ht="18" hidden="1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V67" s="105" t="s">
        <v>18</v>
      </c>
      <c r="W67" s="103">
        <v>13</v>
      </c>
      <c r="X67" s="104" t="s">
        <v>28</v>
      </c>
      <c r="Y67" s="103">
        <v>6</v>
      </c>
      <c r="Z67" s="103">
        <v>4</v>
      </c>
      <c r="AA67" s="103">
        <v>3</v>
      </c>
      <c r="AB67" s="103">
        <v>4</v>
      </c>
      <c r="AC67" s="111">
        <v>2</v>
      </c>
      <c r="AD67" s="186"/>
      <c r="AE67" s="105" t="s">
        <v>18</v>
      </c>
      <c r="AF67" s="103">
        <v>13</v>
      </c>
      <c r="AG67" s="104" t="s">
        <v>28</v>
      </c>
      <c r="AH67" s="103">
        <v>6</v>
      </c>
      <c r="AI67" s="103">
        <v>4</v>
      </c>
      <c r="AJ67" s="103">
        <v>3</v>
      </c>
      <c r="AK67" s="103">
        <v>3</v>
      </c>
      <c r="AL67" s="327">
        <v>3</v>
      </c>
      <c r="AM67" s="357"/>
      <c r="AN67" s="304"/>
      <c r="AO67" s="347"/>
      <c r="AP67" s="334"/>
      <c r="AQ67" s="323"/>
    </row>
    <row r="68" spans="1:43" ht="18" hidden="1" customHeight="1">
      <c r="A68" s="10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V68" s="105" t="s">
        <v>3</v>
      </c>
      <c r="W68" s="103">
        <v>13</v>
      </c>
      <c r="X68" s="103">
        <v>7</v>
      </c>
      <c r="Y68" s="103">
        <v>6</v>
      </c>
      <c r="Z68" s="103">
        <v>4</v>
      </c>
      <c r="AA68" s="103">
        <v>3</v>
      </c>
      <c r="AB68" s="103">
        <v>4</v>
      </c>
      <c r="AC68" s="111">
        <v>2</v>
      </c>
      <c r="AD68" s="186"/>
      <c r="AE68" s="105" t="s">
        <v>3</v>
      </c>
      <c r="AF68" s="103">
        <v>13</v>
      </c>
      <c r="AG68" s="103">
        <v>6</v>
      </c>
      <c r="AH68" s="103">
        <v>7</v>
      </c>
      <c r="AI68" s="103">
        <v>4</v>
      </c>
      <c r="AJ68" s="103">
        <v>2</v>
      </c>
      <c r="AK68" s="103">
        <v>4</v>
      </c>
      <c r="AL68" s="327">
        <v>3</v>
      </c>
      <c r="AM68" s="357"/>
      <c r="AN68" s="304"/>
      <c r="AO68" s="347"/>
      <c r="AP68" s="334"/>
      <c r="AQ68" s="323"/>
    </row>
    <row r="69" spans="1:43" ht="18" hidden="1" customHeight="1">
      <c r="A69" s="51"/>
      <c r="B69" s="42"/>
      <c r="C69" s="42"/>
      <c r="D69" s="42"/>
      <c r="E69" s="42"/>
      <c r="F69" s="42"/>
      <c r="G69" s="51"/>
      <c r="H69" s="42"/>
      <c r="I69" s="42"/>
      <c r="J69" s="42"/>
      <c r="K69" s="42"/>
      <c r="L69" s="42"/>
      <c r="M69" s="42"/>
      <c r="N69" s="42"/>
      <c r="O69" s="42"/>
      <c r="V69" s="105" t="s">
        <v>4</v>
      </c>
      <c r="W69" s="103">
        <v>13</v>
      </c>
      <c r="X69" s="103">
        <v>6</v>
      </c>
      <c r="Y69" s="103">
        <v>7</v>
      </c>
      <c r="Z69" s="103">
        <v>3</v>
      </c>
      <c r="AA69" s="103">
        <v>3</v>
      </c>
      <c r="AB69" s="103">
        <v>4</v>
      </c>
      <c r="AC69" s="111">
        <v>3</v>
      </c>
      <c r="AD69" s="186"/>
      <c r="AE69" s="105" t="s">
        <v>4</v>
      </c>
      <c r="AF69" s="103">
        <v>13</v>
      </c>
      <c r="AG69" s="103">
        <v>6</v>
      </c>
      <c r="AH69" s="103">
        <v>7</v>
      </c>
      <c r="AI69" s="103">
        <v>3</v>
      </c>
      <c r="AJ69" s="103">
        <v>3</v>
      </c>
      <c r="AK69" s="103">
        <v>4</v>
      </c>
      <c r="AL69" s="327">
        <v>3</v>
      </c>
      <c r="AM69" s="357"/>
      <c r="AN69" s="304"/>
      <c r="AO69" s="347"/>
      <c r="AP69" s="334"/>
      <c r="AQ69" s="323"/>
    </row>
    <row r="70" spans="1:43" ht="18" hidden="1" customHeight="1">
      <c r="A70" s="51"/>
      <c r="B70" s="42"/>
      <c r="C70" s="42"/>
      <c r="D70" s="42"/>
      <c r="E70" s="42"/>
      <c r="F70" s="42"/>
      <c r="G70" s="51"/>
      <c r="H70" s="42"/>
      <c r="I70" s="42"/>
      <c r="J70" s="42"/>
      <c r="K70" s="42"/>
      <c r="L70" s="42"/>
      <c r="M70" s="42"/>
      <c r="N70" s="42"/>
      <c r="O70" s="42"/>
      <c r="V70" s="112" t="s">
        <v>5</v>
      </c>
      <c r="W70" s="113">
        <v>13</v>
      </c>
      <c r="X70" s="113">
        <v>7</v>
      </c>
      <c r="Y70" s="113">
        <v>6</v>
      </c>
      <c r="Z70" s="113">
        <v>4</v>
      </c>
      <c r="AA70" s="113">
        <v>3</v>
      </c>
      <c r="AB70" s="113">
        <v>4</v>
      </c>
      <c r="AC70" s="114">
        <v>2</v>
      </c>
      <c r="AD70" s="186"/>
      <c r="AE70" s="112" t="s">
        <v>5</v>
      </c>
      <c r="AF70" s="113">
        <v>13</v>
      </c>
      <c r="AG70" s="113">
        <v>7</v>
      </c>
      <c r="AH70" s="113">
        <v>6</v>
      </c>
      <c r="AI70" s="113">
        <v>4</v>
      </c>
      <c r="AJ70" s="113">
        <v>3</v>
      </c>
      <c r="AK70" s="113">
        <v>3</v>
      </c>
      <c r="AL70" s="328">
        <v>3</v>
      </c>
      <c r="AM70" s="357"/>
      <c r="AN70" s="304"/>
      <c r="AO70" s="347"/>
      <c r="AP70" s="334"/>
      <c r="AQ70" s="323"/>
    </row>
    <row r="71" spans="1:43" ht="18" customHeight="1" thickBot="1">
      <c r="A71" s="51"/>
      <c r="B71" s="42"/>
      <c r="C71" s="42"/>
      <c r="D71" s="42"/>
      <c r="E71" s="42"/>
      <c r="F71" s="42"/>
      <c r="G71" s="51"/>
      <c r="H71" s="42"/>
      <c r="I71" s="42"/>
      <c r="J71" s="42"/>
      <c r="K71" s="42"/>
      <c r="L71" s="42"/>
      <c r="M71" s="42"/>
      <c r="N71" s="42"/>
      <c r="O71" s="42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354">
        <v>42934</v>
      </c>
      <c r="AN71" s="306" t="s">
        <v>130</v>
      </c>
      <c r="AO71" s="346" t="s">
        <v>310</v>
      </c>
      <c r="AP71" s="333" t="s">
        <v>337</v>
      </c>
      <c r="AQ71" s="322" t="s">
        <v>268</v>
      </c>
    </row>
    <row r="72" spans="1:43" ht="18" customHeight="1" thickTop="1" thickBot="1">
      <c r="A72" s="51"/>
      <c r="B72" s="42"/>
      <c r="C72" s="58"/>
      <c r="D72" s="16"/>
      <c r="E72" s="17"/>
      <c r="F72" s="13"/>
      <c r="G72" s="13"/>
      <c r="H72" s="18"/>
      <c r="I72" s="18"/>
      <c r="J72" s="19"/>
      <c r="K72" s="49"/>
      <c r="L72" s="442"/>
      <c r="M72" s="443"/>
      <c r="N72" s="444"/>
      <c r="O72" s="263" t="s">
        <v>348</v>
      </c>
      <c r="P72" s="49"/>
      <c r="V72" s="396"/>
      <c r="W72" s="263" t="s">
        <v>123</v>
      </c>
      <c r="AD72" s="297"/>
      <c r="AE72" s="263" t="s">
        <v>125</v>
      </c>
      <c r="AF72" s="97"/>
      <c r="AM72" s="477">
        <v>42935</v>
      </c>
      <c r="AN72" s="478" t="s">
        <v>126</v>
      </c>
      <c r="AO72" s="365" t="s">
        <v>368</v>
      </c>
      <c r="AP72" s="366"/>
      <c r="AQ72" s="324"/>
    </row>
    <row r="73" spans="1:43" ht="18" customHeight="1" thickTop="1" thickBot="1">
      <c r="A73" s="51"/>
      <c r="B73" s="42"/>
      <c r="C73" s="58"/>
      <c r="D73" s="16"/>
      <c r="E73" s="17"/>
      <c r="F73" s="13"/>
      <c r="G73" s="13"/>
      <c r="H73" s="18"/>
      <c r="I73" s="18"/>
      <c r="J73" s="19"/>
      <c r="K73" s="49"/>
      <c r="L73" s="49"/>
      <c r="M73" s="49"/>
      <c r="N73" s="49"/>
      <c r="O73" s="49"/>
      <c r="P73" s="49"/>
      <c r="AF73" s="97"/>
    </row>
    <row r="74" spans="1:43" ht="18" customHeight="1" thickTop="1" thickBot="1">
      <c r="A74" s="51"/>
      <c r="B74" s="42"/>
      <c r="C74" s="58"/>
      <c r="D74" s="16"/>
      <c r="E74" s="17"/>
      <c r="F74" s="13"/>
      <c r="G74" s="224"/>
      <c r="H74" s="225"/>
      <c r="I74" s="226" t="s">
        <v>26</v>
      </c>
      <c r="J74" s="227" t="s">
        <v>27</v>
      </c>
      <c r="K74" s="228"/>
      <c r="L74" s="228"/>
      <c r="M74" s="228"/>
      <c r="N74" s="228"/>
      <c r="O74" s="228"/>
      <c r="P74" s="228"/>
      <c r="Q74" s="229"/>
      <c r="R74" s="229"/>
      <c r="V74" s="397"/>
      <c r="W74" s="263" t="s">
        <v>124</v>
      </c>
      <c r="AD74" s="310"/>
      <c r="AE74" s="263" t="s">
        <v>132</v>
      </c>
      <c r="AF74" s="97"/>
    </row>
    <row r="75" spans="1:43" ht="14.1" customHeight="1" thickTop="1">
      <c r="A75" s="51"/>
      <c r="B75" s="42"/>
      <c r="C75" s="58"/>
      <c r="D75" s="16"/>
      <c r="E75" s="17"/>
      <c r="F75" s="13"/>
      <c r="G75" s="13"/>
      <c r="H75" s="18"/>
      <c r="I75" s="18"/>
      <c r="J75" s="19"/>
      <c r="K75" s="49"/>
      <c r="L75" s="49"/>
      <c r="M75" s="49"/>
      <c r="N75" s="49"/>
      <c r="O75" s="49"/>
      <c r="P75" s="49"/>
      <c r="AF75" s="97"/>
    </row>
    <row r="76" spans="1:43" ht="14.1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U76"/>
      <c r="AF76" s="42"/>
    </row>
    <row r="77" spans="1:43" ht="14.1" customHeight="1">
      <c r="A77" s="100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AF77" s="42"/>
      <c r="AG77"/>
    </row>
    <row r="78" spans="1:43" ht="14.1" customHeight="1">
      <c r="A78" s="51"/>
      <c r="B78" s="42"/>
      <c r="C78" s="42"/>
      <c r="D78" s="42"/>
      <c r="E78" s="42"/>
      <c r="F78" s="42"/>
      <c r="G78" s="51"/>
      <c r="H78" s="42"/>
      <c r="I78" s="42"/>
      <c r="J78" s="42"/>
      <c r="K78" s="42"/>
      <c r="L78" s="42"/>
      <c r="M78" s="42"/>
      <c r="N78" s="42"/>
      <c r="O78" s="42"/>
      <c r="AF78" s="42"/>
      <c r="AG78"/>
    </row>
    <row r="79" spans="1:43">
      <c r="A79" s="51"/>
      <c r="B79" s="42"/>
      <c r="C79" s="42"/>
      <c r="D79" s="42"/>
      <c r="E79" s="42"/>
      <c r="F79" s="42"/>
      <c r="G79" s="51"/>
      <c r="H79" s="42"/>
      <c r="I79" s="42"/>
      <c r="J79" s="42"/>
      <c r="K79" s="42"/>
      <c r="L79" s="42"/>
      <c r="M79" s="42"/>
      <c r="N79" s="42"/>
      <c r="O79" s="42"/>
      <c r="AF79" s="42"/>
      <c r="AG79"/>
    </row>
    <row r="80" spans="1:43">
      <c r="A80" s="51"/>
      <c r="B80" s="42"/>
      <c r="C80" s="42"/>
      <c r="D80" s="42"/>
      <c r="E80" s="42"/>
      <c r="F80" s="42"/>
      <c r="G80" s="51"/>
      <c r="H80" s="42"/>
      <c r="I80" s="42"/>
      <c r="J80" s="42"/>
      <c r="K80" s="42"/>
      <c r="L80" s="42"/>
      <c r="M80" s="42"/>
      <c r="N80" s="42"/>
      <c r="O80" s="42"/>
      <c r="AF80" s="97"/>
      <c r="AG80"/>
    </row>
    <row r="81" spans="1:32">
      <c r="A81" s="51"/>
      <c r="B81" s="42"/>
      <c r="C81" s="42"/>
      <c r="D81" s="42"/>
      <c r="E81" s="42"/>
      <c r="F81" s="42"/>
      <c r="G81" s="51"/>
      <c r="H81" s="42"/>
      <c r="I81" s="42"/>
      <c r="J81" s="42"/>
      <c r="K81" s="42"/>
      <c r="L81" s="42"/>
      <c r="M81" s="42"/>
      <c r="N81" s="42"/>
      <c r="O81" s="42"/>
      <c r="AF81" s="97"/>
    </row>
    <row r="82" spans="1:32">
      <c r="A82" s="51"/>
      <c r="B82" s="42"/>
      <c r="C82" s="42"/>
      <c r="D82" s="42"/>
      <c r="E82" s="42"/>
      <c r="F82" s="42"/>
      <c r="G82" s="51"/>
      <c r="H82" s="42"/>
      <c r="I82" s="42"/>
      <c r="J82" s="42"/>
      <c r="K82" s="42"/>
      <c r="L82" s="42"/>
      <c r="M82" s="42"/>
      <c r="N82" s="42"/>
      <c r="O82" s="42"/>
      <c r="AF82" s="97"/>
    </row>
    <row r="83" spans="1:32">
      <c r="A83" s="100"/>
      <c r="B83" s="42"/>
      <c r="C83" s="42"/>
      <c r="D83" s="42"/>
      <c r="E83" s="42"/>
      <c r="F83" s="42"/>
      <c r="G83" s="51"/>
      <c r="H83" s="42"/>
      <c r="I83" s="42"/>
      <c r="J83" s="42"/>
      <c r="K83" s="42"/>
      <c r="L83" s="42"/>
      <c r="M83" s="42"/>
      <c r="N83" s="42"/>
      <c r="O83" s="42"/>
      <c r="AF83" s="97"/>
    </row>
    <row r="84" spans="1:32">
      <c r="A84" s="51"/>
      <c r="B84" s="42"/>
      <c r="C84" s="42"/>
      <c r="D84" s="42"/>
      <c r="E84" s="42"/>
      <c r="F84" s="42"/>
      <c r="G84" s="51"/>
      <c r="H84" s="42"/>
      <c r="I84" s="42"/>
      <c r="J84" s="42"/>
      <c r="K84" s="42"/>
      <c r="L84" s="42"/>
      <c r="M84" s="42"/>
      <c r="N84" s="42"/>
      <c r="O84" s="42"/>
      <c r="AF84" s="97"/>
    </row>
    <row r="85" spans="1:32">
      <c r="A85" s="51"/>
      <c r="B85" s="42"/>
      <c r="C85" s="42"/>
      <c r="D85" s="42"/>
      <c r="E85" s="42"/>
      <c r="F85" s="42"/>
      <c r="G85" s="51"/>
      <c r="H85" s="42"/>
      <c r="I85" s="42"/>
      <c r="J85" s="42"/>
      <c r="K85" s="42"/>
      <c r="L85" s="42"/>
      <c r="M85" s="42"/>
      <c r="N85" s="42"/>
      <c r="O85" s="42"/>
      <c r="AF85" s="97"/>
    </row>
    <row r="86" spans="1:32">
      <c r="A86" s="51"/>
      <c r="B86" s="42"/>
      <c r="C86" s="42"/>
      <c r="D86" s="42"/>
      <c r="E86" s="42"/>
      <c r="F86" s="42"/>
      <c r="G86" s="51"/>
      <c r="H86" s="42"/>
      <c r="I86" s="42"/>
      <c r="J86" s="42"/>
      <c r="K86" s="42"/>
      <c r="L86" s="42"/>
      <c r="M86" s="42"/>
      <c r="N86" s="42"/>
      <c r="O86" s="42"/>
      <c r="AF86" s="97"/>
    </row>
    <row r="87" spans="1:3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AF87" s="97"/>
    </row>
    <row r="88" spans="1:32">
      <c r="A88" s="100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AF88" s="97"/>
    </row>
    <row r="89" spans="1:32">
      <c r="A89" s="51"/>
      <c r="B89" s="42"/>
      <c r="C89" s="42"/>
      <c r="D89" s="42"/>
      <c r="E89" s="42"/>
      <c r="F89" s="42"/>
      <c r="G89" s="51"/>
      <c r="H89" s="42"/>
      <c r="I89" s="42"/>
      <c r="J89" s="42"/>
      <c r="K89" s="42"/>
      <c r="L89" s="42"/>
      <c r="M89" s="42"/>
      <c r="N89" s="42"/>
      <c r="O89" s="42"/>
      <c r="AF89" s="97"/>
    </row>
    <row r="90" spans="1:32">
      <c r="A90" s="51"/>
      <c r="B90" s="42"/>
      <c r="C90" s="42"/>
      <c r="D90" s="42"/>
      <c r="E90" s="42"/>
      <c r="F90" s="42"/>
      <c r="G90" s="51"/>
      <c r="H90" s="42"/>
      <c r="I90" s="42"/>
      <c r="J90" s="42"/>
      <c r="K90" s="42"/>
      <c r="L90" s="42"/>
      <c r="M90" s="42"/>
      <c r="N90" s="42"/>
      <c r="O90" s="42"/>
      <c r="AF90" s="97"/>
    </row>
    <row r="91" spans="1:32">
      <c r="A91" s="51"/>
      <c r="B91" s="42"/>
      <c r="C91" s="42"/>
      <c r="D91" s="42"/>
      <c r="E91" s="42"/>
      <c r="F91" s="42"/>
      <c r="G91" s="51"/>
      <c r="H91" s="42"/>
      <c r="I91" s="42"/>
      <c r="J91" s="42"/>
      <c r="K91" s="42"/>
      <c r="L91" s="42"/>
      <c r="M91" s="42"/>
      <c r="N91" s="42"/>
      <c r="O91" s="42"/>
      <c r="AF91" s="97"/>
    </row>
    <row r="92" spans="1:3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32">
      <c r="A93" s="100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32">
      <c r="A94" s="51"/>
      <c r="B94" s="42"/>
      <c r="C94" s="42"/>
      <c r="D94" s="42"/>
      <c r="E94" s="42"/>
      <c r="F94" s="42"/>
      <c r="G94" s="51"/>
      <c r="H94" s="42"/>
      <c r="I94" s="42"/>
      <c r="J94" s="42"/>
      <c r="K94" s="42"/>
      <c r="L94" s="42"/>
      <c r="M94" s="42"/>
      <c r="N94" s="42"/>
      <c r="O94" s="42"/>
    </row>
    <row r="95" spans="1:32">
      <c r="A95" s="51"/>
      <c r="B95" s="42"/>
      <c r="C95" s="42"/>
      <c r="D95" s="42"/>
      <c r="E95" s="42"/>
      <c r="F95" s="42"/>
      <c r="G95" s="51"/>
      <c r="H95" s="42"/>
      <c r="I95" s="42"/>
      <c r="J95" s="42"/>
      <c r="K95" s="42"/>
      <c r="L95" s="42"/>
      <c r="M95" s="42"/>
      <c r="N95" s="42"/>
      <c r="O95" s="42"/>
    </row>
    <row r="96" spans="1:32">
      <c r="A96" s="51"/>
      <c r="B96" s="42"/>
      <c r="C96" s="42"/>
      <c r="D96" s="42"/>
      <c r="E96" s="42"/>
      <c r="F96" s="42"/>
      <c r="G96" s="51"/>
      <c r="H96" s="42"/>
      <c r="I96" s="42"/>
      <c r="J96" s="42"/>
      <c r="K96" s="42"/>
      <c r="L96" s="42"/>
      <c r="M96" s="42"/>
      <c r="N96" s="42"/>
      <c r="O96" s="42"/>
    </row>
    <row r="97" spans="1:15">
      <c r="A97" s="100"/>
      <c r="B97" s="42"/>
      <c r="C97" s="42"/>
      <c r="D97" s="42"/>
      <c r="E97" s="42"/>
      <c r="F97" s="42"/>
      <c r="G97" s="51"/>
      <c r="H97" s="42"/>
      <c r="I97" s="42"/>
      <c r="J97" s="42"/>
      <c r="K97" s="42"/>
      <c r="L97" s="42"/>
      <c r="M97" s="42"/>
      <c r="N97" s="42"/>
      <c r="O97" s="42"/>
    </row>
    <row r="98" spans="1:15">
      <c r="A98" s="51"/>
      <c r="B98" s="42"/>
      <c r="C98" s="42"/>
      <c r="D98" s="42"/>
      <c r="E98" s="42"/>
      <c r="F98" s="42"/>
      <c r="G98" s="51"/>
      <c r="H98" s="42"/>
      <c r="I98" s="42"/>
      <c r="J98" s="42"/>
      <c r="K98" s="42"/>
      <c r="L98" s="42"/>
      <c r="M98" s="42"/>
      <c r="N98" s="42"/>
      <c r="O98" s="42"/>
    </row>
    <row r="99" spans="1:15">
      <c r="A99" s="51"/>
      <c r="B99" s="42"/>
      <c r="C99" s="42"/>
      <c r="D99" s="42"/>
      <c r="E99" s="42"/>
      <c r="F99" s="42"/>
      <c r="G99" s="51"/>
      <c r="H99" s="42"/>
      <c r="I99" s="42"/>
      <c r="J99" s="42"/>
      <c r="K99" s="42"/>
      <c r="L99" s="42"/>
      <c r="M99" s="42"/>
      <c r="N99" s="42"/>
      <c r="O99" s="42"/>
    </row>
    <row r="100" spans="1:15">
      <c r="A100" s="51"/>
      <c r="B100" s="42"/>
      <c r="C100" s="42"/>
      <c r="D100" s="42"/>
      <c r="E100" s="42"/>
      <c r="F100" s="42"/>
      <c r="G100" s="51"/>
      <c r="H100" s="42"/>
      <c r="I100" s="42"/>
      <c r="J100" s="42"/>
      <c r="K100" s="42"/>
      <c r="L100" s="42"/>
      <c r="M100" s="42"/>
      <c r="N100" s="42"/>
      <c r="O100" s="42"/>
    </row>
    <row r="101" spans="1:15">
      <c r="A101" s="42"/>
      <c r="B101" s="5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</sheetData>
  <mergeCells count="3">
    <mergeCell ref="A38:A60"/>
    <mergeCell ref="A32:A37"/>
    <mergeCell ref="A8:A31"/>
  </mergeCells>
  <phoneticPr fontId="22" type="noConversion"/>
  <pageMargins left="0.55118110236220474" right="0.23622047244094491" top="0.43307086614173229" bottom="0.39370078740157483" header="0.31496062992125984" footer="0.19685039370078741"/>
  <pageSetup paperSize="8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85" sqref="F85"/>
    </sheetView>
  </sheetViews>
  <sheetFormatPr baseColWidth="10" defaultColWidth="109.28515625" defaultRowHeight="15"/>
  <cols>
    <col min="1" max="1" width="5.7109375" customWidth="1"/>
    <col min="2" max="2" width="112.28515625" customWidth="1"/>
    <col min="3" max="3" width="5.7109375" style="340" customWidth="1"/>
    <col min="4" max="4" width="5.7109375" style="374" customWidth="1"/>
    <col min="5" max="5" width="5.7109375" style="435" customWidth="1"/>
    <col min="6" max="14" width="5.7109375" style="341" customWidth="1"/>
  </cols>
  <sheetData>
    <row r="1" spans="2:14" ht="42">
      <c r="B1" s="311" t="s">
        <v>317</v>
      </c>
      <c r="C1" s="456" t="s">
        <v>173</v>
      </c>
      <c r="D1" s="457" t="s">
        <v>157</v>
      </c>
      <c r="E1" s="456" t="s">
        <v>311</v>
      </c>
      <c r="F1" s="457" t="s">
        <v>158</v>
      </c>
      <c r="G1" s="457" t="s">
        <v>159</v>
      </c>
      <c r="H1" s="456" t="s">
        <v>312</v>
      </c>
      <c r="I1" s="457" t="s">
        <v>160</v>
      </c>
      <c r="J1" s="456" t="s">
        <v>313</v>
      </c>
      <c r="K1" s="457" t="s">
        <v>161</v>
      </c>
      <c r="L1" s="457" t="s">
        <v>162</v>
      </c>
      <c r="M1" s="456" t="s">
        <v>314</v>
      </c>
      <c r="N1" s="457" t="s">
        <v>163</v>
      </c>
    </row>
    <row r="2" spans="2:14">
      <c r="B2" s="312"/>
      <c r="C2" s="462"/>
      <c r="D2" s="463"/>
      <c r="E2" s="464"/>
      <c r="F2" s="465"/>
      <c r="G2" s="465"/>
      <c r="H2" s="465"/>
      <c r="I2" s="465"/>
      <c r="J2" s="465"/>
      <c r="K2" s="465"/>
      <c r="L2" s="465"/>
      <c r="M2" s="465"/>
      <c r="N2" s="465"/>
    </row>
    <row r="3" spans="2:14">
      <c r="B3" s="313" t="s">
        <v>174</v>
      </c>
      <c r="C3" s="458"/>
      <c r="D3" s="459"/>
      <c r="E3" s="460"/>
      <c r="F3" s="461"/>
      <c r="G3" s="461"/>
      <c r="H3" s="461"/>
      <c r="I3" s="461"/>
      <c r="J3" s="461"/>
      <c r="K3" s="461"/>
      <c r="L3" s="461"/>
      <c r="M3" s="461"/>
      <c r="N3" s="461"/>
    </row>
    <row r="4" spans="2:14">
      <c r="B4" s="316" t="s">
        <v>145</v>
      </c>
      <c r="C4" s="453" t="s">
        <v>170</v>
      </c>
      <c r="D4" s="339" t="s">
        <v>170</v>
      </c>
      <c r="E4" s="434"/>
      <c r="F4" s="339"/>
      <c r="G4" s="339"/>
      <c r="H4" s="339"/>
      <c r="I4" s="339"/>
      <c r="J4" s="339"/>
      <c r="K4" s="339"/>
      <c r="L4" s="339"/>
      <c r="M4" s="339"/>
      <c r="N4" s="339"/>
    </row>
    <row r="5" spans="2:14">
      <c r="B5" s="316" t="s">
        <v>146</v>
      </c>
      <c r="C5" s="453" t="s">
        <v>170</v>
      </c>
      <c r="D5" s="339" t="s">
        <v>170</v>
      </c>
      <c r="E5" s="434"/>
      <c r="F5" s="339"/>
      <c r="G5" s="339"/>
      <c r="H5" s="339"/>
      <c r="I5" s="339"/>
      <c r="J5" s="339"/>
      <c r="K5" s="339"/>
      <c r="L5" s="339"/>
      <c r="M5" s="339"/>
      <c r="N5" s="339"/>
    </row>
    <row r="6" spans="2:14">
      <c r="B6" s="316" t="s">
        <v>336</v>
      </c>
      <c r="C6" s="337"/>
      <c r="D6" s="436"/>
      <c r="E6" s="434"/>
      <c r="F6" s="339"/>
      <c r="G6" s="339"/>
      <c r="H6" s="339"/>
      <c r="I6" s="339"/>
      <c r="J6" s="339"/>
      <c r="K6" s="339"/>
      <c r="L6" s="339"/>
      <c r="M6" s="339"/>
      <c r="N6" s="339" t="s">
        <v>170</v>
      </c>
    </row>
    <row r="7" spans="2:14">
      <c r="B7" s="316" t="s">
        <v>332</v>
      </c>
      <c r="C7" s="337"/>
      <c r="D7" s="373"/>
      <c r="E7" s="434"/>
      <c r="F7" s="373" t="s">
        <v>170</v>
      </c>
      <c r="G7" s="339"/>
      <c r="H7" s="339"/>
      <c r="I7" s="339"/>
      <c r="J7" s="339"/>
      <c r="K7" s="339"/>
      <c r="L7" s="339"/>
      <c r="M7" s="339"/>
      <c r="N7" s="339"/>
    </row>
    <row r="8" spans="2:14">
      <c r="B8" s="316" t="s">
        <v>333</v>
      </c>
      <c r="C8" s="337"/>
      <c r="D8" s="373"/>
      <c r="E8" s="434"/>
      <c r="F8" s="339"/>
      <c r="G8" s="339"/>
      <c r="H8" s="339"/>
      <c r="I8" s="339"/>
      <c r="J8" s="339"/>
      <c r="K8" s="339"/>
      <c r="L8" s="339"/>
      <c r="M8" s="339"/>
      <c r="N8" s="339"/>
    </row>
    <row r="9" spans="2:14">
      <c r="B9" s="316" t="s">
        <v>175</v>
      </c>
      <c r="C9" s="453"/>
      <c r="D9" s="339" t="s">
        <v>170</v>
      </c>
      <c r="E9" s="434"/>
      <c r="F9" s="339"/>
      <c r="G9" s="339"/>
      <c r="H9" s="339"/>
      <c r="I9" s="339"/>
      <c r="J9" s="339"/>
      <c r="K9" s="339"/>
      <c r="L9" s="339"/>
      <c r="M9" s="339"/>
      <c r="N9" s="339"/>
    </row>
    <row r="10" spans="2:14">
      <c r="B10" s="316" t="s">
        <v>334</v>
      </c>
      <c r="C10" s="337"/>
      <c r="D10" s="373"/>
      <c r="E10" s="434"/>
      <c r="F10" s="339"/>
      <c r="G10" s="339"/>
      <c r="H10" s="339"/>
      <c r="I10" s="339" t="s">
        <v>170</v>
      </c>
      <c r="J10" s="339"/>
      <c r="K10" s="339"/>
      <c r="L10" s="339"/>
      <c r="M10" s="339"/>
      <c r="N10" s="339"/>
    </row>
    <row r="11" spans="2:14">
      <c r="B11" s="316" t="s">
        <v>335</v>
      </c>
      <c r="C11" s="337"/>
      <c r="D11" s="373"/>
      <c r="E11" s="434"/>
      <c r="F11" s="339"/>
      <c r="G11" s="339"/>
      <c r="H11" s="339"/>
      <c r="I11" s="339" t="s">
        <v>170</v>
      </c>
      <c r="J11" s="339"/>
      <c r="K11" s="339"/>
      <c r="L11" s="339"/>
      <c r="M11" s="339"/>
      <c r="N11" s="339"/>
    </row>
    <row r="12" spans="2:14" hidden="1">
      <c r="B12" s="316" t="s">
        <v>148</v>
      </c>
      <c r="C12" s="337"/>
      <c r="D12" s="373"/>
      <c r="E12" s="434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2:14" hidden="1">
      <c r="B13" s="316" t="s">
        <v>176</v>
      </c>
      <c r="C13" s="337"/>
      <c r="D13" s="373"/>
      <c r="E13" s="434"/>
      <c r="F13" s="339"/>
      <c r="G13" s="339"/>
      <c r="H13" s="339"/>
      <c r="I13" s="339"/>
      <c r="J13" s="339"/>
      <c r="K13" s="339"/>
      <c r="L13" s="339"/>
      <c r="M13" s="339"/>
      <c r="N13" s="339"/>
    </row>
    <row r="14" spans="2:14">
      <c r="B14" s="312"/>
      <c r="C14" s="335"/>
      <c r="D14" s="373"/>
      <c r="E14" s="434"/>
      <c r="F14" s="339"/>
      <c r="G14" s="339"/>
      <c r="H14" s="339"/>
      <c r="I14" s="339"/>
      <c r="J14" s="339"/>
      <c r="K14" s="339"/>
      <c r="L14" s="339"/>
      <c r="M14" s="339"/>
      <c r="N14" s="339"/>
    </row>
    <row r="15" spans="2:14">
      <c r="B15" s="313" t="s">
        <v>177</v>
      </c>
      <c r="C15" s="336"/>
      <c r="D15" s="373"/>
      <c r="E15" s="434"/>
      <c r="F15" s="339"/>
      <c r="G15" s="339"/>
      <c r="H15" s="339"/>
      <c r="I15" s="339"/>
      <c r="J15" s="339"/>
      <c r="K15" s="339"/>
      <c r="L15" s="339"/>
      <c r="M15" s="339"/>
      <c r="N15" s="339"/>
    </row>
    <row r="16" spans="2:14">
      <c r="B16" s="316" t="s">
        <v>142</v>
      </c>
      <c r="C16" s="337"/>
      <c r="D16" s="373"/>
      <c r="E16" s="434"/>
      <c r="F16" s="339"/>
      <c r="G16" s="339"/>
      <c r="H16" s="339"/>
      <c r="I16" s="339"/>
      <c r="J16" s="339" t="s">
        <v>170</v>
      </c>
      <c r="K16" s="339" t="s">
        <v>170</v>
      </c>
      <c r="L16" s="339"/>
      <c r="M16" s="339"/>
      <c r="N16" s="339"/>
    </row>
    <row r="17" spans="2:14" ht="15" customHeight="1">
      <c r="B17" s="314" t="s">
        <v>149</v>
      </c>
      <c r="C17" s="453" t="s">
        <v>170</v>
      </c>
      <c r="D17" s="373"/>
      <c r="E17" s="434"/>
      <c r="F17" s="373" t="s">
        <v>170</v>
      </c>
      <c r="G17" s="339"/>
      <c r="H17" s="339"/>
      <c r="I17" s="339"/>
      <c r="J17" s="339" t="s">
        <v>170</v>
      </c>
      <c r="K17" s="339" t="s">
        <v>170</v>
      </c>
      <c r="L17" s="339"/>
      <c r="M17" s="339"/>
      <c r="N17" s="339"/>
    </row>
    <row r="18" spans="2:14">
      <c r="B18" s="316" t="s">
        <v>178</v>
      </c>
      <c r="C18" s="337"/>
      <c r="D18" s="373"/>
      <c r="E18" s="434"/>
      <c r="F18" s="339"/>
      <c r="G18" s="339"/>
      <c r="H18" s="339"/>
      <c r="I18" s="339" t="s">
        <v>170</v>
      </c>
      <c r="J18" s="339"/>
      <c r="K18" s="339"/>
      <c r="L18" s="339"/>
      <c r="M18" s="339"/>
      <c r="N18" s="339"/>
    </row>
    <row r="19" spans="2:14">
      <c r="B19" s="317" t="s">
        <v>319</v>
      </c>
      <c r="C19" s="338"/>
      <c r="D19" s="373"/>
      <c r="E19" s="434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2:14">
      <c r="B20" s="312"/>
      <c r="C20" s="335"/>
      <c r="D20" s="373"/>
      <c r="E20" s="434"/>
      <c r="F20" s="339"/>
      <c r="G20" s="339"/>
      <c r="H20" s="339"/>
      <c r="I20" s="339"/>
      <c r="J20" s="339"/>
      <c r="K20" s="339"/>
      <c r="L20" s="339"/>
      <c r="M20" s="339"/>
      <c r="N20" s="339"/>
    </row>
    <row r="21" spans="2:14">
      <c r="B21" s="313" t="s">
        <v>179</v>
      </c>
      <c r="C21" s="336"/>
      <c r="D21" s="373"/>
      <c r="E21" s="434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2:14" ht="30">
      <c r="B22" s="316" t="s">
        <v>147</v>
      </c>
      <c r="C22" s="337"/>
      <c r="D22" s="373"/>
      <c r="E22" s="434"/>
      <c r="F22" s="339" t="s">
        <v>170</v>
      </c>
      <c r="G22" s="339"/>
      <c r="H22" s="339"/>
      <c r="I22" s="339"/>
      <c r="J22" s="339"/>
      <c r="K22" s="339"/>
      <c r="L22" s="339"/>
      <c r="M22" s="339"/>
      <c r="N22" s="339"/>
    </row>
    <row r="23" spans="2:14">
      <c r="B23" s="316" t="s">
        <v>143</v>
      </c>
      <c r="C23" s="337"/>
      <c r="D23" s="373"/>
      <c r="E23" s="434"/>
      <c r="F23" s="339" t="s">
        <v>170</v>
      </c>
      <c r="G23" s="339"/>
      <c r="H23" s="339"/>
      <c r="I23" s="339"/>
      <c r="J23" s="339"/>
      <c r="K23" s="339"/>
      <c r="L23" s="339"/>
      <c r="M23" s="339"/>
      <c r="N23" s="339"/>
    </row>
    <row r="24" spans="2:14">
      <c r="B24" s="312"/>
      <c r="C24" s="335"/>
      <c r="D24" s="373"/>
      <c r="E24" s="434"/>
      <c r="F24" s="339"/>
      <c r="G24" s="339"/>
      <c r="H24" s="339"/>
      <c r="I24" s="339"/>
      <c r="J24" s="339"/>
      <c r="K24" s="339"/>
      <c r="L24" s="339"/>
      <c r="M24" s="339"/>
      <c r="N24" s="339"/>
    </row>
    <row r="25" spans="2:14">
      <c r="B25" s="313" t="s">
        <v>180</v>
      </c>
      <c r="C25" s="336"/>
      <c r="D25" s="373"/>
      <c r="E25" s="434"/>
      <c r="F25" s="339"/>
      <c r="G25" s="339"/>
      <c r="H25" s="339"/>
      <c r="I25" s="339"/>
      <c r="J25" s="339"/>
      <c r="K25" s="339"/>
      <c r="L25" s="339"/>
      <c r="M25" s="339"/>
      <c r="N25" s="339"/>
    </row>
    <row r="26" spans="2:14">
      <c r="B26" s="316" t="s">
        <v>144</v>
      </c>
      <c r="C26" s="337"/>
      <c r="D26" s="373"/>
      <c r="E26" s="434"/>
      <c r="F26" s="339"/>
      <c r="G26" s="339"/>
      <c r="H26" s="339"/>
      <c r="I26" s="339"/>
      <c r="J26" s="339"/>
      <c r="K26" s="339"/>
      <c r="L26" s="339"/>
      <c r="M26" s="339"/>
      <c r="N26" s="339"/>
    </row>
    <row r="27" spans="2:14">
      <c r="B27" s="316" t="s">
        <v>181</v>
      </c>
      <c r="C27" s="453"/>
      <c r="D27" s="339" t="s">
        <v>170</v>
      </c>
      <c r="E27" s="434"/>
      <c r="F27" s="339"/>
      <c r="G27" s="339"/>
      <c r="H27" s="339"/>
      <c r="I27" s="339"/>
      <c r="J27" s="339"/>
      <c r="K27" s="339"/>
      <c r="L27" s="339"/>
      <c r="M27" s="339"/>
      <c r="N27" s="339"/>
    </row>
    <row r="28" spans="2:14">
      <c r="B28" s="316" t="s">
        <v>182</v>
      </c>
      <c r="C28" s="453"/>
      <c r="D28" s="339" t="s">
        <v>170</v>
      </c>
      <c r="E28" s="434"/>
      <c r="F28" s="339"/>
      <c r="G28" s="339"/>
      <c r="H28" s="339"/>
      <c r="I28" s="339"/>
      <c r="J28" s="339"/>
      <c r="K28" s="339"/>
      <c r="L28" s="339"/>
      <c r="M28" s="339"/>
      <c r="N28" s="339"/>
    </row>
    <row r="29" spans="2:14">
      <c r="B29" s="316"/>
      <c r="C29" s="453"/>
      <c r="D29" s="339"/>
      <c r="E29" s="434"/>
      <c r="F29" s="339"/>
      <c r="G29" s="339"/>
      <c r="H29" s="339"/>
      <c r="I29" s="339"/>
      <c r="J29" s="339"/>
      <c r="K29" s="339"/>
      <c r="L29" s="339"/>
      <c r="M29" s="339"/>
      <c r="N29" s="339"/>
    </row>
    <row r="30" spans="2:14">
      <c r="B30" s="316" t="s">
        <v>183</v>
      </c>
      <c r="C30" s="453"/>
      <c r="D30" s="339" t="s">
        <v>170</v>
      </c>
      <c r="E30" s="434"/>
      <c r="F30" s="339"/>
      <c r="G30" s="339"/>
      <c r="H30" s="339"/>
      <c r="I30" s="339"/>
      <c r="J30" s="339"/>
      <c r="K30" s="339"/>
      <c r="L30" s="339"/>
      <c r="M30" s="339"/>
      <c r="N30" s="339"/>
    </row>
    <row r="31" spans="2:14" ht="15" customHeight="1">
      <c r="B31" s="316" t="s">
        <v>262</v>
      </c>
      <c r="C31" s="453"/>
      <c r="D31" s="339" t="s">
        <v>170</v>
      </c>
      <c r="E31" s="434"/>
      <c r="F31" s="339"/>
      <c r="G31" s="339"/>
      <c r="H31" s="339"/>
      <c r="I31" s="339"/>
      <c r="J31" s="339"/>
      <c r="K31" s="339"/>
      <c r="L31" s="339"/>
      <c r="M31" s="339"/>
      <c r="N31" s="339"/>
    </row>
    <row r="32" spans="2:14">
      <c r="B32" s="316" t="s">
        <v>318</v>
      </c>
      <c r="C32" s="453" t="s">
        <v>170</v>
      </c>
      <c r="D32" s="339" t="s">
        <v>170</v>
      </c>
      <c r="E32" s="434"/>
      <c r="F32" s="339"/>
      <c r="G32" s="339"/>
      <c r="H32" s="339"/>
      <c r="I32" s="339" t="s">
        <v>170</v>
      </c>
      <c r="J32" s="339"/>
      <c r="K32" s="339"/>
      <c r="L32" s="339"/>
      <c r="M32" s="339"/>
      <c r="N32" s="339"/>
    </row>
    <row r="33" spans="2:14">
      <c r="B33" s="316" t="s">
        <v>184</v>
      </c>
      <c r="C33" s="453"/>
      <c r="D33" s="339"/>
      <c r="E33" s="339" t="s">
        <v>170</v>
      </c>
      <c r="F33" s="339"/>
      <c r="G33" s="339"/>
      <c r="H33" s="339"/>
      <c r="I33" s="339" t="s">
        <v>170</v>
      </c>
      <c r="J33" s="339"/>
      <c r="K33" s="339"/>
      <c r="L33" s="339"/>
      <c r="M33" s="339" t="s">
        <v>170</v>
      </c>
      <c r="N33" s="339" t="s">
        <v>170</v>
      </c>
    </row>
    <row r="34" spans="2:14">
      <c r="B34" s="316" t="s">
        <v>185</v>
      </c>
      <c r="C34" s="453"/>
      <c r="D34" s="339"/>
      <c r="E34" s="339" t="s">
        <v>170</v>
      </c>
      <c r="F34" s="339"/>
      <c r="G34" s="339"/>
      <c r="H34" s="339"/>
      <c r="I34" s="339" t="s">
        <v>170</v>
      </c>
      <c r="J34" s="339"/>
      <c r="K34" s="339"/>
      <c r="L34" s="339"/>
      <c r="M34" s="339" t="s">
        <v>170</v>
      </c>
      <c r="N34" s="339" t="s">
        <v>170</v>
      </c>
    </row>
    <row r="35" spans="2:14">
      <c r="B35" s="316" t="s">
        <v>186</v>
      </c>
      <c r="C35" s="453"/>
      <c r="D35" s="339"/>
      <c r="E35" s="373" t="s">
        <v>170</v>
      </c>
      <c r="F35" s="373" t="s">
        <v>170</v>
      </c>
      <c r="G35" s="339"/>
      <c r="H35" s="339"/>
      <c r="I35" s="339" t="s">
        <v>170</v>
      </c>
      <c r="J35" s="339"/>
      <c r="K35" s="339"/>
      <c r="L35" s="339"/>
      <c r="M35" s="339" t="s">
        <v>170</v>
      </c>
      <c r="N35" s="339" t="s">
        <v>170</v>
      </c>
    </row>
    <row r="36" spans="2:14">
      <c r="B36" s="316" t="s">
        <v>187</v>
      </c>
      <c r="C36" s="453"/>
      <c r="D36" s="339"/>
      <c r="E36" s="373" t="s">
        <v>170</v>
      </c>
      <c r="F36" s="373" t="s">
        <v>170</v>
      </c>
      <c r="G36" s="339"/>
      <c r="H36" s="339"/>
      <c r="I36" s="339" t="s">
        <v>170</v>
      </c>
      <c r="J36" s="339"/>
      <c r="K36" s="339"/>
      <c r="L36" s="339"/>
      <c r="M36" s="339" t="s">
        <v>170</v>
      </c>
      <c r="N36" s="339" t="s">
        <v>170</v>
      </c>
    </row>
    <row r="37" spans="2:14">
      <c r="B37" s="316" t="s">
        <v>367</v>
      </c>
      <c r="C37" s="453"/>
      <c r="D37" s="339"/>
      <c r="E37" s="339" t="s">
        <v>170</v>
      </c>
      <c r="F37" s="339"/>
      <c r="G37" s="339"/>
      <c r="H37" s="339"/>
      <c r="I37" s="339" t="s">
        <v>170</v>
      </c>
      <c r="J37" s="339"/>
      <c r="K37" s="339"/>
      <c r="L37" s="339"/>
      <c r="M37" s="339" t="s">
        <v>170</v>
      </c>
      <c r="N37" s="339" t="s">
        <v>170</v>
      </c>
    </row>
    <row r="38" spans="2:14">
      <c r="B38" s="316" t="s">
        <v>188</v>
      </c>
      <c r="C38" s="453"/>
      <c r="D38" s="339"/>
      <c r="E38" s="339" t="s">
        <v>170</v>
      </c>
      <c r="F38" s="339"/>
      <c r="G38" s="339"/>
      <c r="H38" s="339"/>
      <c r="I38" s="339" t="s">
        <v>170</v>
      </c>
      <c r="J38" s="339"/>
      <c r="K38" s="339"/>
      <c r="L38" s="339"/>
      <c r="M38" s="339" t="s">
        <v>170</v>
      </c>
      <c r="N38" s="339" t="s">
        <v>170</v>
      </c>
    </row>
    <row r="39" spans="2:14">
      <c r="B39" s="316" t="s">
        <v>189</v>
      </c>
      <c r="C39" s="337"/>
      <c r="D39" s="373"/>
      <c r="E39" s="434"/>
      <c r="F39" s="339"/>
      <c r="G39" s="339"/>
      <c r="H39" s="339"/>
      <c r="I39" s="339"/>
      <c r="J39" s="339"/>
      <c r="K39" s="339"/>
      <c r="L39" s="339"/>
      <c r="M39" s="339"/>
      <c r="N39" s="339"/>
    </row>
    <row r="40" spans="2:14">
      <c r="B40" s="316" t="s">
        <v>190</v>
      </c>
      <c r="C40" s="453" t="s">
        <v>170</v>
      </c>
      <c r="D40" s="339" t="s">
        <v>170</v>
      </c>
      <c r="E40" s="434"/>
      <c r="F40" s="339"/>
      <c r="G40" s="339"/>
      <c r="H40" s="339"/>
      <c r="I40" s="339"/>
      <c r="J40" s="339" t="s">
        <v>170</v>
      </c>
      <c r="K40" s="339" t="s">
        <v>170</v>
      </c>
      <c r="L40" s="339"/>
      <c r="M40" s="339"/>
      <c r="N40" s="339"/>
    </row>
    <row r="41" spans="2:14">
      <c r="B41" s="316" t="s">
        <v>191</v>
      </c>
      <c r="C41" s="453" t="s">
        <v>170</v>
      </c>
      <c r="D41" s="339" t="s">
        <v>170</v>
      </c>
      <c r="E41" s="434"/>
      <c r="F41" s="339"/>
      <c r="G41" s="339"/>
      <c r="H41" s="339"/>
      <c r="I41" s="339"/>
      <c r="J41" s="339" t="s">
        <v>170</v>
      </c>
      <c r="K41" s="339" t="s">
        <v>170</v>
      </c>
      <c r="L41" s="339"/>
      <c r="M41" s="339"/>
      <c r="N41" s="339"/>
    </row>
    <row r="42" spans="2:14">
      <c r="B42" s="314" t="s">
        <v>192</v>
      </c>
      <c r="C42" s="337"/>
      <c r="D42" s="373"/>
      <c r="E42" s="373" t="s">
        <v>170</v>
      </c>
      <c r="F42" s="373" t="s">
        <v>170</v>
      </c>
      <c r="G42" s="339"/>
      <c r="H42" s="339"/>
      <c r="I42" s="339"/>
      <c r="J42" s="339"/>
      <c r="K42" s="339"/>
      <c r="L42" s="339"/>
      <c r="M42" s="339"/>
      <c r="N42" s="339" t="s">
        <v>170</v>
      </c>
    </row>
    <row r="43" spans="2:14">
      <c r="B43" s="316" t="s">
        <v>193</v>
      </c>
      <c r="C43" s="337"/>
      <c r="D43" s="373"/>
      <c r="E43" s="434"/>
      <c r="F43" s="339"/>
      <c r="G43" s="339"/>
      <c r="H43" s="339"/>
      <c r="I43" s="339"/>
      <c r="J43" s="339"/>
      <c r="K43" s="339"/>
      <c r="L43" s="339" t="s">
        <v>170</v>
      </c>
      <c r="M43" s="339"/>
      <c r="N43" s="339"/>
    </row>
    <row r="44" spans="2:14">
      <c r="B44" s="316" t="s">
        <v>194</v>
      </c>
      <c r="C44" s="337"/>
      <c r="D44" s="373"/>
      <c r="E44" s="434"/>
      <c r="F44" s="339"/>
      <c r="G44" s="339"/>
      <c r="H44" s="339"/>
      <c r="I44" s="339"/>
      <c r="J44" s="339"/>
      <c r="K44" s="339"/>
      <c r="L44" s="339" t="s">
        <v>170</v>
      </c>
      <c r="M44" s="339"/>
      <c r="N44" s="339"/>
    </row>
    <row r="45" spans="2:14">
      <c r="B45" s="312"/>
      <c r="C45" s="335"/>
      <c r="D45" s="373"/>
      <c r="E45" s="434"/>
      <c r="F45" s="339"/>
      <c r="G45" s="339"/>
      <c r="H45" s="339"/>
      <c r="I45" s="339"/>
      <c r="J45" s="339"/>
      <c r="K45" s="339"/>
      <c r="L45" s="339"/>
      <c r="M45" s="339"/>
      <c r="N45" s="339"/>
    </row>
    <row r="46" spans="2:14">
      <c r="B46" s="313" t="s">
        <v>196</v>
      </c>
      <c r="C46" s="336"/>
      <c r="D46" s="373"/>
      <c r="E46" s="434"/>
      <c r="F46" s="339"/>
      <c r="G46" s="339"/>
      <c r="H46" s="339"/>
      <c r="I46" s="339"/>
      <c r="J46" s="339"/>
      <c r="K46" s="339"/>
      <c r="L46" s="339"/>
      <c r="M46" s="339"/>
      <c r="N46" s="339"/>
    </row>
    <row r="47" spans="2:14">
      <c r="B47" s="316" t="s">
        <v>197</v>
      </c>
      <c r="C47" s="337"/>
      <c r="D47" s="373"/>
      <c r="E47" s="434"/>
      <c r="F47" s="339"/>
      <c r="G47" s="339"/>
      <c r="H47" s="339"/>
      <c r="I47" s="339"/>
      <c r="J47" s="339"/>
      <c r="K47" s="339"/>
      <c r="L47" s="339"/>
      <c r="M47" s="339"/>
      <c r="N47" s="339"/>
    </row>
    <row r="48" spans="2:14">
      <c r="B48" s="316" t="s">
        <v>171</v>
      </c>
      <c r="C48" s="337"/>
      <c r="D48" s="373"/>
      <c r="E48" s="434"/>
      <c r="F48" s="339"/>
      <c r="G48" s="339"/>
      <c r="H48" s="339"/>
      <c r="I48" s="339"/>
      <c r="J48" s="339"/>
      <c r="K48" s="339" t="s">
        <v>170</v>
      </c>
      <c r="L48" s="339"/>
      <c r="M48" s="339"/>
      <c r="N48" s="339"/>
    </row>
    <row r="49" spans="2:14">
      <c r="B49" s="316" t="s">
        <v>172</v>
      </c>
      <c r="C49" s="337"/>
      <c r="D49" s="373"/>
      <c r="E49" s="434"/>
      <c r="F49" s="339"/>
      <c r="G49" s="339"/>
      <c r="H49" s="339"/>
      <c r="I49" s="339"/>
      <c r="J49" s="339" t="s">
        <v>170</v>
      </c>
      <c r="K49" s="339" t="s">
        <v>170</v>
      </c>
      <c r="L49" s="339"/>
      <c r="M49" s="339"/>
      <c r="N49" s="339"/>
    </row>
    <row r="50" spans="2:14">
      <c r="B50" s="316" t="s">
        <v>198</v>
      </c>
      <c r="C50" s="337"/>
      <c r="D50" s="373"/>
      <c r="E50" s="434"/>
      <c r="F50" s="339"/>
      <c r="G50" s="339" t="s">
        <v>170</v>
      </c>
      <c r="H50" s="339"/>
      <c r="I50" s="339"/>
      <c r="J50" s="339"/>
      <c r="K50" s="339"/>
      <c r="L50" s="339"/>
      <c r="M50" s="339"/>
      <c r="N50" s="339"/>
    </row>
    <row r="51" spans="2:14">
      <c r="B51" s="316" t="s">
        <v>251</v>
      </c>
      <c r="C51" s="337"/>
      <c r="D51" s="373"/>
      <c r="E51" s="434"/>
      <c r="F51" s="339"/>
      <c r="G51" s="339"/>
      <c r="H51" s="339"/>
      <c r="I51" s="339"/>
      <c r="J51" s="339"/>
      <c r="K51" s="339"/>
      <c r="L51" s="339"/>
      <c r="M51" s="339"/>
      <c r="N51" s="339"/>
    </row>
    <row r="52" spans="2:14">
      <c r="B52" s="316" t="s">
        <v>199</v>
      </c>
      <c r="C52" s="337"/>
      <c r="D52" s="373"/>
      <c r="E52" s="434"/>
      <c r="F52" s="339"/>
      <c r="G52" s="339" t="s">
        <v>170</v>
      </c>
      <c r="H52" s="339"/>
      <c r="I52" s="339"/>
      <c r="J52" s="339"/>
      <c r="K52" s="339"/>
      <c r="L52" s="339"/>
      <c r="M52" s="339"/>
      <c r="N52" s="339"/>
    </row>
    <row r="53" spans="2:14">
      <c r="B53" s="316" t="s">
        <v>200</v>
      </c>
      <c r="C53" s="337"/>
      <c r="D53" s="373"/>
      <c r="E53" s="434"/>
      <c r="F53" s="339"/>
      <c r="G53" s="339" t="s">
        <v>170</v>
      </c>
      <c r="H53" s="339"/>
      <c r="I53" s="339"/>
      <c r="J53" s="339"/>
      <c r="K53" s="339"/>
      <c r="L53" s="339"/>
      <c r="M53" s="339"/>
      <c r="N53" s="339"/>
    </row>
    <row r="54" spans="2:14">
      <c r="B54" s="316" t="s">
        <v>201</v>
      </c>
      <c r="C54" s="337"/>
      <c r="D54" s="373"/>
      <c r="E54" s="434"/>
      <c r="F54" s="339"/>
      <c r="G54" s="339" t="s">
        <v>170</v>
      </c>
      <c r="H54" s="339"/>
      <c r="I54" s="339"/>
      <c r="J54" s="339"/>
      <c r="K54" s="339"/>
      <c r="L54" s="339"/>
      <c r="M54" s="339"/>
      <c r="N54" s="339"/>
    </row>
    <row r="55" spans="2:14">
      <c r="B55" s="316" t="s">
        <v>202</v>
      </c>
      <c r="C55" s="337"/>
      <c r="D55" s="373"/>
      <c r="E55" s="434"/>
      <c r="F55" s="339"/>
      <c r="G55" s="339" t="s">
        <v>170</v>
      </c>
      <c r="H55" s="339"/>
      <c r="I55" s="339"/>
      <c r="J55" s="339"/>
      <c r="K55" s="339"/>
      <c r="L55" s="339"/>
      <c r="M55" s="339"/>
      <c r="N55" s="339"/>
    </row>
    <row r="56" spans="2:14">
      <c r="B56" s="316" t="s">
        <v>203</v>
      </c>
      <c r="C56" s="337"/>
      <c r="D56" s="373"/>
      <c r="E56" s="434"/>
      <c r="F56" s="339"/>
      <c r="G56" s="339" t="s">
        <v>170</v>
      </c>
      <c r="H56" s="339"/>
      <c r="I56" s="339"/>
      <c r="J56" s="339"/>
      <c r="K56" s="339"/>
      <c r="L56" s="339"/>
      <c r="M56" s="339"/>
      <c r="N56" s="339"/>
    </row>
    <row r="57" spans="2:14">
      <c r="B57" s="316" t="s">
        <v>204</v>
      </c>
      <c r="C57" s="337"/>
      <c r="D57" s="373"/>
      <c r="E57" s="434"/>
      <c r="F57" s="339"/>
      <c r="G57" s="339" t="s">
        <v>170</v>
      </c>
      <c r="H57" s="339"/>
      <c r="I57" s="339"/>
      <c r="J57" s="339"/>
      <c r="K57" s="339"/>
      <c r="L57" s="339"/>
      <c r="M57" s="339"/>
      <c r="N57" s="339"/>
    </row>
    <row r="58" spans="2:14">
      <c r="B58" s="316" t="s">
        <v>205</v>
      </c>
      <c r="C58" s="337"/>
      <c r="D58" s="373"/>
      <c r="E58" s="434"/>
      <c r="F58" s="339"/>
      <c r="G58" s="339" t="s">
        <v>170</v>
      </c>
      <c r="H58" s="339"/>
      <c r="I58" s="339"/>
      <c r="J58" s="339"/>
      <c r="K58" s="339"/>
      <c r="L58" s="339"/>
      <c r="M58" s="339"/>
      <c r="N58" s="339"/>
    </row>
    <row r="59" spans="2:14">
      <c r="B59" s="316" t="s">
        <v>206</v>
      </c>
      <c r="C59" s="337"/>
      <c r="D59" s="373"/>
      <c r="E59" s="434"/>
      <c r="F59" s="339"/>
      <c r="G59" s="339" t="s">
        <v>170</v>
      </c>
      <c r="H59" s="339"/>
      <c r="I59" s="339"/>
      <c r="J59" s="339"/>
      <c r="K59" s="339"/>
      <c r="L59" s="339"/>
      <c r="M59" s="339"/>
      <c r="N59" s="339"/>
    </row>
    <row r="60" spans="2:14">
      <c r="B60" s="316" t="s">
        <v>250</v>
      </c>
      <c r="C60" s="337"/>
      <c r="D60" s="373"/>
      <c r="E60" s="434"/>
      <c r="F60" s="339"/>
      <c r="G60" s="339"/>
      <c r="H60" s="339"/>
      <c r="I60" s="339"/>
      <c r="J60" s="339"/>
      <c r="K60" s="339"/>
      <c r="L60" s="339"/>
      <c r="M60" s="339"/>
      <c r="N60" s="339"/>
    </row>
    <row r="61" spans="2:14">
      <c r="B61" s="314" t="s">
        <v>364</v>
      </c>
      <c r="C61" s="337"/>
      <c r="D61" s="373"/>
      <c r="E61" s="373" t="s">
        <v>170</v>
      </c>
      <c r="F61" s="373" t="s">
        <v>170</v>
      </c>
      <c r="G61" s="339"/>
      <c r="H61" s="339"/>
      <c r="I61" s="339"/>
      <c r="J61" s="339"/>
      <c r="K61" s="339"/>
      <c r="L61" s="339"/>
      <c r="M61" s="339"/>
      <c r="N61" s="339"/>
    </row>
    <row r="62" spans="2:14">
      <c r="B62" s="316" t="s">
        <v>208</v>
      </c>
      <c r="C62" s="337"/>
      <c r="D62" s="373"/>
      <c r="E62" s="434"/>
      <c r="F62" s="339"/>
      <c r="G62" s="339" t="s">
        <v>170</v>
      </c>
      <c r="H62" s="339"/>
      <c r="I62" s="339"/>
      <c r="J62" s="339"/>
      <c r="K62" s="339"/>
      <c r="L62" s="339"/>
      <c r="M62" s="339"/>
      <c r="N62" s="339"/>
    </row>
    <row r="63" spans="2:14">
      <c r="B63" s="316" t="s">
        <v>209</v>
      </c>
      <c r="C63" s="337"/>
      <c r="D63" s="373"/>
      <c r="E63" s="434"/>
      <c r="F63" s="339"/>
      <c r="G63" s="339"/>
      <c r="H63" s="339" t="s">
        <v>170</v>
      </c>
      <c r="I63" s="339" t="s">
        <v>170</v>
      </c>
      <c r="J63" s="339"/>
      <c r="K63" s="339"/>
      <c r="L63" s="339"/>
      <c r="M63" s="339"/>
      <c r="N63" s="339"/>
    </row>
    <row r="64" spans="2:14">
      <c r="B64" s="316" t="s">
        <v>195</v>
      </c>
      <c r="C64" s="337"/>
      <c r="D64" s="373"/>
      <c r="E64" s="434"/>
      <c r="F64" s="339"/>
      <c r="G64" s="339"/>
      <c r="H64" s="339" t="s">
        <v>170</v>
      </c>
      <c r="I64" s="339" t="s">
        <v>170</v>
      </c>
      <c r="J64" s="339"/>
      <c r="K64" s="339"/>
      <c r="L64" s="339" t="s">
        <v>170</v>
      </c>
      <c r="M64" s="339"/>
      <c r="N64" s="339"/>
    </row>
    <row r="65" spans="2:14">
      <c r="B65" s="314" t="s">
        <v>207</v>
      </c>
      <c r="C65" s="337"/>
      <c r="D65" s="373"/>
      <c r="E65" s="434" t="s">
        <v>170</v>
      </c>
      <c r="F65" s="339" t="s">
        <v>170</v>
      </c>
      <c r="G65" s="339"/>
      <c r="H65" s="339" t="s">
        <v>170</v>
      </c>
      <c r="I65" s="339" t="s">
        <v>170</v>
      </c>
      <c r="J65" s="339"/>
      <c r="K65" s="339"/>
      <c r="L65" s="339"/>
      <c r="M65" s="339"/>
      <c r="N65" s="339"/>
    </row>
    <row r="66" spans="2:14">
      <c r="B66" s="316" t="s">
        <v>210</v>
      </c>
      <c r="C66" s="453" t="s">
        <v>170</v>
      </c>
      <c r="D66" s="339"/>
      <c r="E66" s="434" t="s">
        <v>170</v>
      </c>
      <c r="F66" s="339"/>
      <c r="G66" s="339"/>
      <c r="H66" s="339" t="s">
        <v>170</v>
      </c>
      <c r="I66" s="339" t="s">
        <v>170</v>
      </c>
      <c r="J66" s="339"/>
      <c r="K66" s="339"/>
      <c r="L66" s="339"/>
      <c r="M66" s="339"/>
      <c r="N66" s="339"/>
    </row>
    <row r="67" spans="2:14">
      <c r="B67" s="316" t="s">
        <v>211</v>
      </c>
      <c r="C67" s="453" t="s">
        <v>170</v>
      </c>
      <c r="D67" s="339"/>
      <c r="E67" s="434"/>
      <c r="F67" s="339"/>
      <c r="G67" s="339"/>
      <c r="H67" s="339" t="s">
        <v>170</v>
      </c>
      <c r="I67" s="339" t="s">
        <v>170</v>
      </c>
      <c r="J67" s="339"/>
      <c r="K67" s="339"/>
      <c r="L67" s="339"/>
      <c r="M67" s="339"/>
      <c r="N67" s="339"/>
    </row>
    <row r="68" spans="2:14">
      <c r="B68" s="316" t="s">
        <v>212</v>
      </c>
      <c r="C68" s="453" t="s">
        <v>170</v>
      </c>
      <c r="D68" s="339"/>
      <c r="E68" s="434"/>
      <c r="F68" s="339"/>
      <c r="G68" s="339"/>
      <c r="H68" s="339"/>
      <c r="I68" s="339"/>
      <c r="J68" s="339"/>
      <c r="K68" s="339"/>
      <c r="L68" s="339" t="s">
        <v>170</v>
      </c>
      <c r="M68" s="339"/>
      <c r="N68" s="339"/>
    </row>
    <row r="69" spans="2:14">
      <c r="B69" s="316" t="s">
        <v>213</v>
      </c>
      <c r="C69" s="453" t="s">
        <v>170</v>
      </c>
      <c r="D69" s="339"/>
      <c r="E69" s="434"/>
      <c r="F69" s="339"/>
      <c r="G69" s="339"/>
      <c r="H69" s="339"/>
      <c r="I69" s="339"/>
      <c r="J69" s="339"/>
      <c r="K69" s="339"/>
      <c r="L69" s="339" t="s">
        <v>170</v>
      </c>
      <c r="M69" s="339"/>
      <c r="N69" s="339"/>
    </row>
    <row r="70" spans="2:14">
      <c r="B70" s="316" t="s">
        <v>214</v>
      </c>
      <c r="C70" s="453" t="s">
        <v>170</v>
      </c>
      <c r="D70" s="339" t="s">
        <v>170</v>
      </c>
      <c r="E70" s="434"/>
      <c r="F70" s="339"/>
      <c r="G70" s="339"/>
      <c r="H70" s="339"/>
      <c r="I70" s="339"/>
      <c r="J70" s="339"/>
      <c r="K70" s="339"/>
      <c r="L70" s="339" t="s">
        <v>170</v>
      </c>
      <c r="M70" s="339"/>
      <c r="N70" s="339"/>
    </row>
    <row r="71" spans="2:14">
      <c r="B71" s="316" t="s">
        <v>215</v>
      </c>
      <c r="C71" s="337"/>
      <c r="D71" s="373"/>
      <c r="E71" s="434"/>
      <c r="F71" s="339"/>
      <c r="G71" s="339"/>
      <c r="H71" s="339"/>
      <c r="I71" s="339"/>
      <c r="J71" s="339"/>
      <c r="K71" s="339"/>
      <c r="L71" s="339" t="s">
        <v>170</v>
      </c>
      <c r="M71" s="339"/>
      <c r="N71" s="339"/>
    </row>
    <row r="72" spans="2:14">
      <c r="B72" s="316" t="s">
        <v>216</v>
      </c>
      <c r="C72" s="337"/>
      <c r="D72" s="373"/>
      <c r="E72" s="434"/>
      <c r="F72" s="339"/>
      <c r="G72" s="339"/>
      <c r="H72" s="339"/>
      <c r="I72" s="339"/>
      <c r="J72" s="339"/>
      <c r="K72" s="339" t="s">
        <v>170</v>
      </c>
      <c r="L72" s="339"/>
      <c r="M72" s="339"/>
      <c r="N72" s="339"/>
    </row>
    <row r="73" spans="2:14">
      <c r="B73" s="312"/>
      <c r="C73" s="335"/>
      <c r="D73" s="373"/>
      <c r="E73" s="434"/>
      <c r="F73" s="339"/>
      <c r="G73" s="339"/>
      <c r="H73" s="339"/>
      <c r="I73" s="339"/>
      <c r="J73" s="339"/>
      <c r="K73" s="339"/>
      <c r="L73" s="339"/>
      <c r="M73" s="339"/>
      <c r="N73" s="339"/>
    </row>
    <row r="74" spans="2:14">
      <c r="B74" s="313" t="s">
        <v>217</v>
      </c>
      <c r="C74" s="336"/>
      <c r="D74" s="373"/>
      <c r="E74" s="434"/>
      <c r="F74" s="339"/>
      <c r="G74" s="339"/>
      <c r="H74" s="339"/>
      <c r="I74" s="339"/>
      <c r="J74" s="339"/>
      <c r="K74" s="339"/>
      <c r="L74" s="339"/>
      <c r="M74" s="339"/>
      <c r="N74" s="339"/>
    </row>
    <row r="75" spans="2:14">
      <c r="B75" s="316" t="s">
        <v>358</v>
      </c>
      <c r="C75" s="337"/>
      <c r="D75" s="373"/>
      <c r="E75" s="434"/>
      <c r="F75" s="339"/>
      <c r="G75" s="339"/>
      <c r="H75" s="339"/>
      <c r="I75" s="339"/>
      <c r="J75" s="339" t="s">
        <v>170</v>
      </c>
      <c r="K75" s="339" t="s">
        <v>170</v>
      </c>
      <c r="L75" s="339"/>
      <c r="M75" s="339"/>
      <c r="N75" s="339"/>
    </row>
    <row r="76" spans="2:14">
      <c r="B76" s="316" t="s">
        <v>218</v>
      </c>
      <c r="C76" s="337"/>
      <c r="D76" s="373"/>
      <c r="E76" s="434"/>
      <c r="F76" s="339"/>
      <c r="G76" s="339"/>
      <c r="H76" s="339"/>
      <c r="I76" s="339"/>
      <c r="J76" s="339" t="s">
        <v>170</v>
      </c>
      <c r="K76" s="339" t="s">
        <v>170</v>
      </c>
      <c r="L76" s="339"/>
      <c r="M76" s="339"/>
      <c r="N76" s="339"/>
    </row>
    <row r="77" spans="2:14">
      <c r="B77" s="316" t="s">
        <v>219</v>
      </c>
      <c r="C77" s="337"/>
      <c r="D77" s="373"/>
      <c r="E77" s="434"/>
      <c r="F77" s="339"/>
      <c r="G77" s="339" t="s">
        <v>170</v>
      </c>
      <c r="H77" s="339"/>
      <c r="I77" s="339"/>
      <c r="J77" s="339"/>
      <c r="K77" s="339"/>
      <c r="L77" s="339"/>
      <c r="M77" s="339"/>
      <c r="N77" s="339"/>
    </row>
    <row r="78" spans="2:14">
      <c r="B78" s="316" t="s">
        <v>220</v>
      </c>
      <c r="C78" s="337"/>
      <c r="D78" s="373"/>
      <c r="E78" s="434"/>
      <c r="F78" s="339"/>
      <c r="G78" s="339" t="s">
        <v>170</v>
      </c>
      <c r="H78" s="339"/>
      <c r="I78" s="339"/>
      <c r="J78" s="339"/>
      <c r="K78" s="339"/>
      <c r="L78" s="339"/>
      <c r="M78" s="339"/>
      <c r="N78" s="339"/>
    </row>
    <row r="79" spans="2:14">
      <c r="B79" s="316" t="s">
        <v>221</v>
      </c>
      <c r="C79" s="337"/>
      <c r="D79" s="373"/>
      <c r="E79" s="434"/>
      <c r="F79" s="339" t="s">
        <v>170</v>
      </c>
      <c r="G79" s="339"/>
      <c r="H79" s="339"/>
      <c r="I79" s="339"/>
      <c r="J79" s="339"/>
      <c r="K79" s="339"/>
      <c r="L79" s="339"/>
      <c r="M79" s="339"/>
      <c r="N79" s="339"/>
    </row>
    <row r="80" spans="2:14">
      <c r="B80" s="316" t="s">
        <v>222</v>
      </c>
      <c r="C80" s="337"/>
      <c r="D80" s="373"/>
      <c r="E80" s="434"/>
      <c r="F80" s="339" t="s">
        <v>170</v>
      </c>
      <c r="G80" s="339"/>
      <c r="H80" s="339"/>
      <c r="I80" s="339"/>
      <c r="J80" s="339"/>
      <c r="K80" s="339"/>
      <c r="L80" s="339"/>
      <c r="M80" s="339"/>
      <c r="N80" s="339"/>
    </row>
    <row r="81" spans="2:14">
      <c r="B81" s="312"/>
      <c r="C81" s="335"/>
      <c r="D81" s="373"/>
      <c r="E81" s="434"/>
      <c r="F81" s="339"/>
      <c r="G81" s="339"/>
      <c r="H81" s="339"/>
      <c r="I81" s="339"/>
      <c r="J81" s="339"/>
      <c r="K81" s="339"/>
      <c r="L81" s="339"/>
      <c r="M81" s="339"/>
      <c r="N81" s="339"/>
    </row>
    <row r="82" spans="2:14">
      <c r="B82" s="313" t="s">
        <v>223</v>
      </c>
      <c r="C82" s="336"/>
      <c r="D82" s="373"/>
      <c r="E82" s="434"/>
      <c r="F82" s="339"/>
      <c r="G82" s="339"/>
      <c r="H82" s="339"/>
      <c r="I82" s="339"/>
      <c r="J82" s="339"/>
      <c r="K82" s="339"/>
      <c r="L82" s="339"/>
      <c r="M82" s="339"/>
      <c r="N82" s="339"/>
    </row>
    <row r="83" spans="2:14" ht="30" customHeight="1">
      <c r="B83" s="316" t="s">
        <v>359</v>
      </c>
      <c r="C83" s="337"/>
      <c r="D83" s="373"/>
      <c r="E83" s="434"/>
      <c r="F83" s="339" t="s">
        <v>170</v>
      </c>
      <c r="G83" s="339"/>
      <c r="H83" s="339"/>
      <c r="I83" s="339"/>
      <c r="J83" s="339"/>
      <c r="K83" s="339"/>
      <c r="L83" s="339"/>
      <c r="M83" s="339"/>
      <c r="N83" s="339"/>
    </row>
    <row r="84" spans="2:14" ht="30">
      <c r="B84" s="316" t="s">
        <v>224</v>
      </c>
      <c r="C84" s="337"/>
      <c r="D84" s="373"/>
      <c r="E84" s="434" t="s">
        <v>170</v>
      </c>
      <c r="F84" s="339" t="s">
        <v>170</v>
      </c>
      <c r="G84" s="339"/>
      <c r="H84" s="339"/>
      <c r="I84" s="339"/>
      <c r="J84" s="339"/>
      <c r="K84" s="339"/>
      <c r="L84" s="339"/>
      <c r="M84" s="339"/>
      <c r="N84" s="339"/>
    </row>
    <row r="85" spans="2:14" ht="30">
      <c r="B85" s="314" t="s">
        <v>225</v>
      </c>
      <c r="C85" s="337"/>
      <c r="D85" s="373"/>
      <c r="E85" s="434"/>
      <c r="F85" s="373" t="s">
        <v>170</v>
      </c>
      <c r="G85" s="339"/>
      <c r="H85" s="339"/>
      <c r="I85" s="339"/>
      <c r="J85" s="339"/>
      <c r="K85" s="339"/>
      <c r="L85" s="339"/>
      <c r="M85" s="339"/>
      <c r="N85" s="339"/>
    </row>
    <row r="86" spans="2:14" ht="30">
      <c r="B86" s="316" t="s">
        <v>226</v>
      </c>
      <c r="C86" s="337"/>
      <c r="D86" s="373"/>
      <c r="E86" s="434"/>
      <c r="F86" s="339" t="s">
        <v>170</v>
      </c>
      <c r="G86" s="339"/>
      <c r="H86" s="339"/>
      <c r="I86" s="339"/>
      <c r="J86" s="339"/>
      <c r="K86" s="339"/>
      <c r="L86" s="339"/>
      <c r="M86" s="339"/>
      <c r="N86" s="339"/>
    </row>
    <row r="87" spans="2:14" ht="30">
      <c r="B87" s="316" t="s">
        <v>227</v>
      </c>
      <c r="C87" s="337"/>
      <c r="D87" s="373"/>
      <c r="E87" s="434"/>
      <c r="F87" s="339" t="s">
        <v>170</v>
      </c>
      <c r="G87" s="339"/>
      <c r="H87" s="339"/>
      <c r="I87" s="339"/>
      <c r="J87" s="339"/>
      <c r="K87" s="339"/>
      <c r="L87" s="339"/>
      <c r="M87" s="339"/>
      <c r="N87" s="339"/>
    </row>
    <row r="88" spans="2:14">
      <c r="B88" s="312"/>
      <c r="C88" s="335"/>
      <c r="D88" s="373"/>
      <c r="E88" s="434"/>
      <c r="F88" s="339"/>
      <c r="G88" s="339"/>
      <c r="H88" s="339"/>
      <c r="I88" s="339"/>
      <c r="J88" s="339"/>
      <c r="K88" s="339"/>
      <c r="L88" s="339"/>
      <c r="M88" s="339"/>
      <c r="N88" s="339"/>
    </row>
    <row r="89" spans="2:14">
      <c r="B89" s="313" t="s">
        <v>228</v>
      </c>
      <c r="C89" s="336"/>
      <c r="D89" s="373"/>
      <c r="E89" s="434"/>
      <c r="F89" s="339"/>
      <c r="G89" s="339"/>
      <c r="H89" s="339"/>
      <c r="I89" s="339"/>
      <c r="J89" s="339"/>
      <c r="K89" s="339"/>
      <c r="L89" s="339"/>
      <c r="M89" s="339"/>
      <c r="N89" s="339"/>
    </row>
    <row r="90" spans="2:14">
      <c r="B90" s="315" t="s">
        <v>360</v>
      </c>
      <c r="C90" s="337"/>
      <c r="D90" s="373"/>
      <c r="E90" s="434"/>
      <c r="F90" s="339"/>
      <c r="G90" s="339"/>
      <c r="H90" s="339" t="s">
        <v>170</v>
      </c>
      <c r="I90" s="339" t="s">
        <v>170</v>
      </c>
      <c r="J90" s="339"/>
      <c r="K90" s="339"/>
      <c r="L90" s="339"/>
      <c r="M90" s="339"/>
      <c r="N90" s="339"/>
    </row>
    <row r="91" spans="2:14" ht="30">
      <c r="B91" s="316" t="s">
        <v>361</v>
      </c>
      <c r="C91" s="337"/>
      <c r="D91" s="373"/>
      <c r="E91" s="434"/>
      <c r="F91" s="339"/>
      <c r="G91" s="339"/>
      <c r="H91" s="339" t="s">
        <v>170</v>
      </c>
      <c r="I91" s="339" t="s">
        <v>170</v>
      </c>
      <c r="J91" s="339"/>
      <c r="K91" s="339"/>
      <c r="L91" s="339"/>
      <c r="M91" s="339"/>
      <c r="N91" s="339"/>
    </row>
    <row r="92" spans="2:14" ht="30">
      <c r="B92" s="316" t="s">
        <v>362</v>
      </c>
      <c r="C92" s="337"/>
      <c r="D92" s="373"/>
      <c r="E92" s="434"/>
      <c r="F92" s="339"/>
      <c r="G92" s="339"/>
      <c r="H92" s="339" t="s">
        <v>170</v>
      </c>
      <c r="I92" s="339" t="s">
        <v>170</v>
      </c>
      <c r="J92" s="339"/>
      <c r="K92" s="339"/>
      <c r="L92" s="339"/>
      <c r="M92" s="339"/>
      <c r="N92" s="339"/>
    </row>
    <row r="93" spans="2:14">
      <c r="B93" s="316" t="s">
        <v>229</v>
      </c>
      <c r="C93" s="337"/>
      <c r="D93" s="373"/>
      <c r="E93" s="434"/>
      <c r="F93" s="339"/>
      <c r="G93" s="339"/>
      <c r="H93" s="339" t="s">
        <v>170</v>
      </c>
      <c r="I93" s="339" t="s">
        <v>170</v>
      </c>
      <c r="J93" s="339"/>
      <c r="K93" s="339"/>
      <c r="L93" s="339"/>
      <c r="M93" s="339"/>
      <c r="N93" s="339"/>
    </row>
    <row r="94" spans="2:14">
      <c r="B94" s="312"/>
      <c r="C94" s="335"/>
      <c r="D94" s="373"/>
      <c r="E94" s="434"/>
      <c r="F94" s="339"/>
      <c r="G94" s="339"/>
      <c r="H94" s="339"/>
      <c r="I94" s="339"/>
      <c r="J94" s="339"/>
      <c r="K94" s="339"/>
      <c r="L94" s="339"/>
      <c r="M94" s="339"/>
      <c r="N94" s="339"/>
    </row>
    <row r="95" spans="2:14">
      <c r="B95" s="313" t="s">
        <v>230</v>
      </c>
      <c r="C95" s="336"/>
      <c r="D95" s="373"/>
      <c r="E95" s="434"/>
      <c r="F95" s="339"/>
      <c r="G95" s="339"/>
      <c r="H95" s="339"/>
      <c r="I95" s="339"/>
      <c r="J95" s="339"/>
      <c r="K95" s="339"/>
      <c r="L95" s="339"/>
      <c r="M95" s="339"/>
      <c r="N95" s="339"/>
    </row>
    <row r="96" spans="2:14" ht="30">
      <c r="B96" s="316" t="s">
        <v>231</v>
      </c>
      <c r="C96" s="337"/>
      <c r="D96" s="373"/>
      <c r="E96" s="434"/>
      <c r="F96" s="339"/>
      <c r="G96" s="339"/>
      <c r="H96" s="339" t="s">
        <v>170</v>
      </c>
      <c r="I96" s="339"/>
      <c r="J96" s="339"/>
      <c r="K96" s="339"/>
      <c r="L96" s="339"/>
      <c r="M96" s="339"/>
      <c r="N96" s="339"/>
    </row>
    <row r="97" spans="2:14">
      <c r="B97" s="316" t="s">
        <v>366</v>
      </c>
      <c r="C97" s="337"/>
      <c r="D97" s="373" t="s">
        <v>170</v>
      </c>
      <c r="E97" s="434"/>
      <c r="F97" s="339"/>
      <c r="G97" s="339"/>
      <c r="H97" s="339"/>
      <c r="I97" s="339"/>
      <c r="J97" s="339"/>
      <c r="K97" s="339"/>
      <c r="L97" s="339"/>
      <c r="M97" s="339"/>
      <c r="N97" s="339"/>
    </row>
    <row r="98" spans="2:14" ht="30">
      <c r="B98" s="316" t="s">
        <v>232</v>
      </c>
      <c r="C98" s="337"/>
      <c r="D98" s="373"/>
      <c r="E98" s="434"/>
      <c r="F98" s="339"/>
      <c r="G98" s="339"/>
      <c r="H98" s="339" t="s">
        <v>170</v>
      </c>
      <c r="I98" s="339"/>
      <c r="J98" s="339"/>
      <c r="K98" s="339"/>
      <c r="L98" s="339"/>
      <c r="M98" s="339"/>
      <c r="N98" s="339"/>
    </row>
    <row r="99" spans="2:14">
      <c r="B99" s="316" t="s">
        <v>233</v>
      </c>
      <c r="C99" s="337"/>
      <c r="D99" s="373"/>
      <c r="E99" s="434"/>
      <c r="F99" s="339"/>
      <c r="G99" s="339"/>
      <c r="H99" s="339" t="s">
        <v>170</v>
      </c>
      <c r="I99" s="339"/>
      <c r="J99" s="339"/>
      <c r="K99" s="339"/>
      <c r="L99" s="339"/>
      <c r="M99" s="339"/>
      <c r="N99" s="339"/>
    </row>
    <row r="100" spans="2:14">
      <c r="B100" s="316" t="s">
        <v>234</v>
      </c>
      <c r="C100" s="337"/>
      <c r="D100" s="373"/>
      <c r="E100" s="434"/>
      <c r="F100" s="339"/>
      <c r="G100" s="339"/>
      <c r="H100" s="339" t="s">
        <v>170</v>
      </c>
      <c r="I100" s="339"/>
      <c r="J100" s="339"/>
      <c r="K100" s="339"/>
      <c r="L100" s="339"/>
      <c r="M100" s="339"/>
      <c r="N100" s="339"/>
    </row>
    <row r="101" spans="2:14">
      <c r="B101" s="316"/>
      <c r="C101" s="337"/>
      <c r="D101" s="373"/>
      <c r="E101" s="434"/>
      <c r="F101" s="339"/>
      <c r="G101" s="339"/>
      <c r="H101" s="339"/>
      <c r="I101" s="339"/>
      <c r="J101" s="339"/>
      <c r="K101" s="339"/>
      <c r="L101" s="339"/>
      <c r="M101" s="339"/>
      <c r="N101" s="339"/>
    </row>
    <row r="102" spans="2:14">
      <c r="B102" s="313" t="s">
        <v>260</v>
      </c>
      <c r="C102" s="337"/>
      <c r="D102" s="373"/>
      <c r="E102" s="434"/>
      <c r="F102" s="339"/>
      <c r="G102" s="339"/>
      <c r="H102" s="339"/>
      <c r="I102" s="339"/>
      <c r="J102" s="339"/>
      <c r="K102" s="339"/>
      <c r="L102" s="339"/>
      <c r="M102" s="339"/>
      <c r="N102" s="339"/>
    </row>
    <row r="103" spans="2:14" ht="32.25" customHeight="1">
      <c r="B103" s="314" t="s">
        <v>365</v>
      </c>
      <c r="C103" s="453" t="s">
        <v>170</v>
      </c>
      <c r="D103" s="339" t="s">
        <v>170</v>
      </c>
      <c r="E103" s="434"/>
      <c r="F103" s="373" t="s">
        <v>170</v>
      </c>
      <c r="G103" s="339"/>
      <c r="H103" s="339"/>
      <c r="I103" s="339"/>
      <c r="J103" s="339"/>
      <c r="K103" s="339"/>
      <c r="L103" s="339"/>
      <c r="M103" s="339"/>
      <c r="N103" s="339"/>
    </row>
    <row r="104" spans="2:14" ht="30">
      <c r="B104" s="455" t="s">
        <v>254</v>
      </c>
      <c r="C104" s="453" t="s">
        <v>170</v>
      </c>
      <c r="D104" s="339" t="s">
        <v>170</v>
      </c>
      <c r="E104" s="434"/>
      <c r="F104" s="373" t="s">
        <v>170</v>
      </c>
      <c r="G104" s="339"/>
      <c r="H104" s="339"/>
      <c r="I104" s="339"/>
      <c r="J104" s="339"/>
      <c r="K104" s="339"/>
      <c r="L104" s="339"/>
      <c r="M104" s="339"/>
      <c r="N104" s="339"/>
    </row>
    <row r="105" spans="2:14" ht="30">
      <c r="B105" s="455" t="s">
        <v>342</v>
      </c>
      <c r="C105" s="453" t="s">
        <v>170</v>
      </c>
      <c r="D105" s="339" t="s">
        <v>170</v>
      </c>
      <c r="E105" s="434"/>
      <c r="F105" s="373" t="s">
        <v>170</v>
      </c>
      <c r="G105" s="339"/>
      <c r="H105" s="339"/>
      <c r="I105" s="339"/>
      <c r="J105" s="339"/>
      <c r="K105" s="339"/>
      <c r="L105" s="339"/>
      <c r="M105" s="339"/>
      <c r="N105" s="339"/>
    </row>
    <row r="106" spans="2:14" ht="30">
      <c r="B106" s="316" t="s">
        <v>257</v>
      </c>
      <c r="C106" s="337"/>
      <c r="D106" s="373"/>
      <c r="E106" s="434"/>
      <c r="F106" s="339"/>
      <c r="G106" s="339"/>
      <c r="H106" s="339"/>
      <c r="I106" s="339"/>
      <c r="J106" s="339"/>
      <c r="K106" s="339"/>
      <c r="L106" s="339" t="s">
        <v>170</v>
      </c>
      <c r="M106" s="339"/>
      <c r="N106" s="339"/>
    </row>
    <row r="107" spans="2:14">
      <c r="B107" s="316" t="s">
        <v>258</v>
      </c>
      <c r="C107" s="337"/>
      <c r="D107" s="373"/>
      <c r="E107" s="434"/>
      <c r="F107" s="339"/>
      <c r="G107" s="339"/>
      <c r="H107" s="339"/>
      <c r="I107" s="339"/>
      <c r="J107" s="339"/>
      <c r="K107" s="339"/>
      <c r="L107" s="339" t="s">
        <v>170</v>
      </c>
      <c r="M107" s="339"/>
      <c r="N107" s="339"/>
    </row>
    <row r="108" spans="2:14">
      <c r="B108" s="316" t="s">
        <v>259</v>
      </c>
      <c r="C108" s="337"/>
      <c r="D108" s="373"/>
      <c r="E108" s="434"/>
      <c r="F108" s="339"/>
      <c r="G108" s="339"/>
      <c r="H108" s="339"/>
      <c r="I108" s="339"/>
      <c r="J108" s="339"/>
      <c r="K108" s="339"/>
      <c r="L108" s="339" t="s">
        <v>170</v>
      </c>
      <c r="M108" s="339"/>
      <c r="N108" s="339"/>
    </row>
    <row r="109" spans="2:14">
      <c r="B109" s="316" t="s">
        <v>253</v>
      </c>
      <c r="C109" s="337"/>
      <c r="D109" s="373"/>
      <c r="E109" s="434"/>
      <c r="F109" s="339"/>
      <c r="G109" s="339"/>
      <c r="H109" s="339"/>
      <c r="I109" s="339"/>
      <c r="J109" s="339"/>
      <c r="K109" s="339"/>
      <c r="L109" s="339" t="s">
        <v>170</v>
      </c>
      <c r="M109" s="339"/>
      <c r="N109" s="339"/>
    </row>
    <row r="110" spans="2:14" ht="30">
      <c r="B110" s="316" t="s">
        <v>252</v>
      </c>
      <c r="C110" s="453" t="s">
        <v>170</v>
      </c>
      <c r="D110" s="339"/>
      <c r="E110" s="339" t="s">
        <v>170</v>
      </c>
      <c r="F110" s="339" t="s">
        <v>170</v>
      </c>
      <c r="G110" s="373" t="s">
        <v>170</v>
      </c>
      <c r="H110" s="339"/>
      <c r="I110" s="339"/>
      <c r="J110" s="339"/>
      <c r="K110" s="339"/>
      <c r="L110" s="339"/>
      <c r="M110" s="339"/>
      <c r="N110" s="339"/>
    </row>
    <row r="111" spans="2:14">
      <c r="B111" s="316"/>
      <c r="C111" s="337"/>
      <c r="D111" s="373"/>
      <c r="E111" s="434"/>
      <c r="F111" s="339"/>
      <c r="G111" s="339"/>
      <c r="H111" s="339"/>
      <c r="I111" s="339"/>
      <c r="J111" s="339"/>
      <c r="K111" s="339"/>
      <c r="L111" s="339"/>
      <c r="M111" s="339"/>
      <c r="N111" s="339"/>
    </row>
    <row r="112" spans="2:14">
      <c r="B112" s="313" t="s">
        <v>255</v>
      </c>
      <c r="C112" s="336"/>
      <c r="D112" s="373"/>
      <c r="E112" s="434"/>
      <c r="F112" s="339"/>
      <c r="G112" s="339"/>
      <c r="H112" s="339"/>
      <c r="I112" s="339"/>
      <c r="J112" s="339"/>
      <c r="K112" s="339"/>
      <c r="L112" s="339"/>
      <c r="M112" s="339"/>
      <c r="N112" s="339"/>
    </row>
    <row r="113" spans="2:14">
      <c r="B113" s="314" t="s">
        <v>235</v>
      </c>
      <c r="C113" s="454"/>
      <c r="D113" s="373"/>
      <c r="E113" s="373" t="s">
        <v>170</v>
      </c>
      <c r="F113" s="373" t="s">
        <v>170</v>
      </c>
      <c r="G113" s="339" t="s">
        <v>170</v>
      </c>
      <c r="H113" s="339"/>
      <c r="I113" s="339"/>
      <c r="J113" s="339"/>
      <c r="K113" s="339"/>
      <c r="L113" s="339"/>
      <c r="M113" s="339"/>
      <c r="N113" s="339"/>
    </row>
    <row r="114" spans="2:14">
      <c r="B114" s="316" t="s">
        <v>236</v>
      </c>
      <c r="C114" s="337"/>
      <c r="D114" s="373"/>
      <c r="E114" s="434"/>
      <c r="F114" s="373"/>
      <c r="G114" s="339" t="s">
        <v>170</v>
      </c>
      <c r="H114" s="339"/>
      <c r="I114" s="339" t="s">
        <v>170</v>
      </c>
      <c r="J114" s="339"/>
      <c r="K114" s="339"/>
      <c r="L114" s="339"/>
      <c r="M114" s="339"/>
      <c r="N114" s="339"/>
    </row>
    <row r="115" spans="2:14">
      <c r="B115" s="316" t="s">
        <v>237</v>
      </c>
      <c r="C115" s="337"/>
      <c r="D115" s="373"/>
      <c r="E115" s="434"/>
      <c r="F115" s="339"/>
      <c r="G115" s="339" t="s">
        <v>170</v>
      </c>
      <c r="H115" s="339"/>
      <c r="I115" s="339"/>
      <c r="J115" s="339"/>
      <c r="K115" s="339"/>
      <c r="L115" s="339"/>
      <c r="M115" s="339"/>
      <c r="N115" s="339"/>
    </row>
    <row r="116" spans="2:14">
      <c r="B116" s="314" t="s">
        <v>238</v>
      </c>
      <c r="C116" s="337"/>
      <c r="D116" s="373"/>
      <c r="E116" s="434"/>
      <c r="F116" s="373" t="s">
        <v>170</v>
      </c>
      <c r="G116" s="339" t="s">
        <v>170</v>
      </c>
      <c r="H116" s="339"/>
      <c r="I116" s="339"/>
      <c r="J116" s="339"/>
      <c r="K116" s="339"/>
      <c r="L116" s="339"/>
      <c r="M116" s="339"/>
      <c r="N116" s="339"/>
    </row>
    <row r="117" spans="2:14">
      <c r="B117" s="314" t="s">
        <v>239</v>
      </c>
      <c r="C117" s="337"/>
      <c r="D117" s="373"/>
      <c r="E117" s="434"/>
      <c r="F117" s="373" t="s">
        <v>170</v>
      </c>
      <c r="G117" s="339" t="s">
        <v>170</v>
      </c>
      <c r="H117" s="339"/>
      <c r="I117" s="339"/>
      <c r="J117" s="339"/>
      <c r="K117" s="339"/>
      <c r="L117" s="339"/>
      <c r="M117" s="339"/>
      <c r="N117" s="339"/>
    </row>
    <row r="118" spans="2:14">
      <c r="B118" s="314" t="s">
        <v>240</v>
      </c>
      <c r="C118" s="337"/>
      <c r="D118" s="373"/>
      <c r="E118" s="434" t="s">
        <v>170</v>
      </c>
      <c r="F118" s="373" t="s">
        <v>170</v>
      </c>
      <c r="G118" s="339"/>
      <c r="H118" s="339"/>
      <c r="I118" s="339" t="s">
        <v>170</v>
      </c>
      <c r="J118" s="339"/>
      <c r="K118" s="339"/>
      <c r="L118" s="339"/>
      <c r="M118" s="339"/>
      <c r="N118" s="339"/>
    </row>
    <row r="119" spans="2:14">
      <c r="B119" s="316" t="s">
        <v>241</v>
      </c>
      <c r="C119" s="337"/>
      <c r="D119" s="373"/>
      <c r="E119" s="434"/>
      <c r="F119" s="339"/>
      <c r="G119" s="339" t="s">
        <v>170</v>
      </c>
      <c r="H119" s="339"/>
      <c r="I119" s="339"/>
      <c r="J119" s="339"/>
      <c r="K119" s="339"/>
      <c r="L119" s="339"/>
      <c r="M119" s="339"/>
      <c r="N119" s="339"/>
    </row>
    <row r="120" spans="2:14">
      <c r="B120" s="314" t="s">
        <v>150</v>
      </c>
      <c r="C120" s="337"/>
      <c r="D120" s="373"/>
      <c r="E120" s="434"/>
      <c r="F120" s="373" t="s">
        <v>170</v>
      </c>
      <c r="G120" s="339"/>
      <c r="H120" s="339"/>
      <c r="I120" s="339" t="s">
        <v>170</v>
      </c>
      <c r="J120" s="339"/>
      <c r="K120" s="339"/>
      <c r="L120" s="339"/>
      <c r="M120" s="339"/>
      <c r="N120" s="339"/>
    </row>
    <row r="121" spans="2:14">
      <c r="B121" s="316" t="s">
        <v>242</v>
      </c>
      <c r="C121" s="337"/>
      <c r="D121" s="373"/>
      <c r="E121" s="434"/>
      <c r="F121" s="339"/>
      <c r="G121" s="339" t="s">
        <v>170</v>
      </c>
      <c r="H121" s="339"/>
      <c r="I121" s="339"/>
      <c r="J121" s="339"/>
      <c r="K121" s="339"/>
      <c r="L121" s="339"/>
      <c r="M121" s="339"/>
      <c r="N121" s="339"/>
    </row>
    <row r="122" spans="2:14" ht="30">
      <c r="B122" s="316" t="s">
        <v>329</v>
      </c>
      <c r="C122" s="337"/>
      <c r="D122" s="373"/>
      <c r="E122" s="434"/>
      <c r="F122" s="339"/>
      <c r="G122" s="339"/>
      <c r="H122" s="339"/>
      <c r="I122" s="339" t="s">
        <v>170</v>
      </c>
      <c r="J122" s="339"/>
      <c r="K122" s="339"/>
      <c r="L122" s="339"/>
      <c r="M122" s="339"/>
      <c r="N122" s="339"/>
    </row>
    <row r="123" spans="2:14">
      <c r="B123" s="312"/>
      <c r="C123" s="335"/>
      <c r="D123" s="373"/>
      <c r="E123" s="434"/>
      <c r="F123" s="339"/>
      <c r="G123" s="339"/>
      <c r="H123" s="339"/>
      <c r="I123" s="339"/>
      <c r="J123" s="339"/>
      <c r="K123" s="339"/>
      <c r="L123" s="339"/>
      <c r="M123" s="339"/>
      <c r="N123" s="339"/>
    </row>
    <row r="124" spans="2:14">
      <c r="B124" s="313" t="s">
        <v>243</v>
      </c>
      <c r="C124" s="336"/>
      <c r="D124" s="373"/>
      <c r="E124" s="434"/>
      <c r="F124" s="339"/>
      <c r="G124" s="339"/>
      <c r="H124" s="339"/>
      <c r="I124" s="339"/>
      <c r="J124" s="339"/>
      <c r="K124" s="339"/>
      <c r="L124" s="339"/>
      <c r="M124" s="339"/>
      <c r="N124" s="339"/>
    </row>
    <row r="125" spans="2:14">
      <c r="B125" s="317" t="s">
        <v>256</v>
      </c>
      <c r="C125" s="338"/>
      <c r="D125" s="373"/>
      <c r="E125" s="434"/>
      <c r="F125" s="339" t="s">
        <v>170</v>
      </c>
      <c r="G125" s="339"/>
      <c r="H125" s="339"/>
      <c r="I125" s="339"/>
      <c r="J125" s="339"/>
      <c r="K125" s="339"/>
      <c r="L125" s="339"/>
      <c r="M125" s="339"/>
      <c r="N125" s="339"/>
    </row>
    <row r="126" spans="2:14">
      <c r="B126" s="316" t="s">
        <v>244</v>
      </c>
      <c r="C126" s="337"/>
      <c r="D126" s="373"/>
      <c r="E126" s="434"/>
      <c r="F126" s="339"/>
      <c r="G126" s="339"/>
      <c r="H126" s="339"/>
      <c r="I126" s="339"/>
      <c r="J126" s="339" t="s">
        <v>170</v>
      </c>
      <c r="K126" s="339" t="s">
        <v>170</v>
      </c>
      <c r="L126" s="339"/>
      <c r="M126" s="339"/>
      <c r="N126" s="339"/>
    </row>
    <row r="127" spans="2:14">
      <c r="B127" s="316" t="s">
        <v>245</v>
      </c>
      <c r="C127" s="337"/>
      <c r="D127" s="373"/>
      <c r="E127" s="434"/>
      <c r="F127" s="339"/>
      <c r="G127" s="339"/>
      <c r="H127" s="339"/>
      <c r="I127" s="339"/>
      <c r="J127" s="339" t="s">
        <v>170</v>
      </c>
      <c r="K127" s="339" t="s">
        <v>170</v>
      </c>
      <c r="L127" s="339"/>
      <c r="M127" s="339"/>
      <c r="N127" s="339"/>
    </row>
    <row r="128" spans="2:14">
      <c r="B128" s="316" t="s">
        <v>246</v>
      </c>
      <c r="C128" s="337"/>
      <c r="D128" s="373"/>
      <c r="E128" s="434"/>
      <c r="F128" s="339"/>
      <c r="G128" s="339"/>
      <c r="H128" s="339"/>
      <c r="I128" s="339"/>
      <c r="J128" s="339" t="s">
        <v>170</v>
      </c>
      <c r="K128" s="339"/>
      <c r="L128" s="339" t="s">
        <v>170</v>
      </c>
      <c r="M128" s="339"/>
      <c r="N128" s="339"/>
    </row>
    <row r="129" spans="2:14">
      <c r="B129" s="316" t="s">
        <v>247</v>
      </c>
      <c r="C129" s="337"/>
      <c r="D129" s="373"/>
      <c r="E129" s="434"/>
      <c r="F129" s="339"/>
      <c r="G129" s="339"/>
      <c r="H129" s="339"/>
      <c r="I129" s="339"/>
      <c r="J129" s="339"/>
      <c r="K129" s="339"/>
      <c r="L129" s="339" t="s">
        <v>170</v>
      </c>
      <c r="M129" s="339"/>
      <c r="N129" s="339"/>
    </row>
    <row r="130" spans="2:14">
      <c r="B130" s="316" t="s">
        <v>248</v>
      </c>
      <c r="C130" s="337"/>
      <c r="D130" s="373"/>
      <c r="E130" s="434"/>
      <c r="F130" s="339"/>
      <c r="G130" s="339"/>
      <c r="H130" s="339"/>
      <c r="I130" s="339"/>
      <c r="J130" s="339"/>
      <c r="K130" s="339"/>
      <c r="L130" s="339"/>
      <c r="M130" s="339"/>
      <c r="N130" s="339" t="s">
        <v>170</v>
      </c>
    </row>
    <row r="131" spans="2:14">
      <c r="B131" s="316" t="s">
        <v>249</v>
      </c>
      <c r="C131" s="337"/>
      <c r="D131" s="373"/>
      <c r="E131" s="434"/>
      <c r="F131" s="339"/>
      <c r="G131" s="339"/>
      <c r="H131" s="339"/>
      <c r="I131" s="339"/>
      <c r="J131" s="339"/>
      <c r="K131" s="339"/>
      <c r="L131" s="339"/>
      <c r="M131" s="339"/>
      <c r="N131" s="339" t="s">
        <v>170</v>
      </c>
    </row>
    <row r="132" spans="2:14">
      <c r="B132" s="312"/>
      <c r="C132" s="335"/>
      <c r="D132" s="373"/>
      <c r="E132" s="434"/>
      <c r="F132" s="339"/>
      <c r="G132" s="339"/>
      <c r="H132" s="339"/>
      <c r="I132" s="339"/>
      <c r="J132" s="339"/>
      <c r="K132" s="339"/>
      <c r="L132" s="339"/>
      <c r="M132" s="339"/>
      <c r="N132" s="339"/>
    </row>
  </sheetData>
  <phoneticPr fontId="22" type="noConversion"/>
  <pageMargins left="0.31496062992125984" right="0.11811023622047245" top="0.94488188976377963" bottom="0.55118110236220474" header="0.31496062992125984" footer="0.31496062992125984"/>
  <pageSetup paperSize="8" scale="8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opLeftCell="A4" workbookViewId="0">
      <selection activeCell="A4" sqref="A1:E1048576"/>
    </sheetView>
  </sheetViews>
  <sheetFormatPr baseColWidth="10" defaultRowHeight="12.75"/>
  <cols>
    <col min="1" max="1" width="37.85546875" customWidth="1"/>
    <col min="2" max="2" width="99" customWidth="1"/>
  </cols>
  <sheetData>
    <row r="1" spans="1:5" ht="63">
      <c r="A1" s="490" t="s">
        <v>375</v>
      </c>
      <c r="B1" s="311" t="s">
        <v>376</v>
      </c>
      <c r="C1" s="456" t="s">
        <v>311</v>
      </c>
      <c r="D1" s="457" t="s">
        <v>158</v>
      </c>
      <c r="E1" s="457" t="s">
        <v>159</v>
      </c>
    </row>
    <row r="2" spans="1:5" ht="15">
      <c r="B2" s="312"/>
      <c r="C2" s="464"/>
      <c r="D2" s="465"/>
    </row>
    <row r="3" spans="1:5" ht="15">
      <c r="A3" s="313" t="s">
        <v>174</v>
      </c>
      <c r="B3" s="316" t="s">
        <v>385</v>
      </c>
      <c r="C3" s="434"/>
      <c r="D3" s="373" t="s">
        <v>170</v>
      </c>
    </row>
    <row r="4" spans="1:5" ht="15">
      <c r="A4" s="313" t="s">
        <v>177</v>
      </c>
      <c r="B4" s="314" t="s">
        <v>377</v>
      </c>
      <c r="C4" s="434"/>
      <c r="D4" s="373" t="s">
        <v>170</v>
      </c>
    </row>
    <row r="5" spans="1:5" ht="15">
      <c r="A5" s="313" t="s">
        <v>179</v>
      </c>
      <c r="B5" s="316" t="s">
        <v>378</v>
      </c>
      <c r="C5" s="434"/>
      <c r="D5" s="373" t="s">
        <v>170</v>
      </c>
    </row>
    <row r="6" spans="1:5" ht="15">
      <c r="A6" s="313" t="s">
        <v>180</v>
      </c>
      <c r="B6" s="316" t="s">
        <v>186</v>
      </c>
      <c r="C6" s="373" t="s">
        <v>170</v>
      </c>
      <c r="D6" s="373" t="s">
        <v>170</v>
      </c>
    </row>
    <row r="7" spans="1:5" ht="15">
      <c r="A7" s="313" t="s">
        <v>180</v>
      </c>
      <c r="B7" s="316" t="s">
        <v>187</v>
      </c>
      <c r="C7" s="373" t="s">
        <v>170</v>
      </c>
      <c r="D7" s="373" t="s">
        <v>170</v>
      </c>
    </row>
    <row r="8" spans="1:5" ht="15">
      <c r="A8" s="313" t="s">
        <v>180</v>
      </c>
      <c r="B8" s="314" t="s">
        <v>192</v>
      </c>
      <c r="C8" s="373" t="s">
        <v>170</v>
      </c>
      <c r="D8" s="373" t="s">
        <v>170</v>
      </c>
    </row>
    <row r="9" spans="1:5" ht="15">
      <c r="A9" s="313" t="s">
        <v>373</v>
      </c>
      <c r="B9" s="314" t="s">
        <v>364</v>
      </c>
      <c r="C9" s="373" t="s">
        <v>170</v>
      </c>
      <c r="D9" s="373" t="s">
        <v>170</v>
      </c>
    </row>
    <row r="10" spans="1:5" ht="15">
      <c r="A10" s="313" t="s">
        <v>373</v>
      </c>
      <c r="B10" s="316" t="s">
        <v>210</v>
      </c>
      <c r="C10" s="434" t="s">
        <v>170</v>
      </c>
      <c r="D10" s="339"/>
    </row>
    <row r="11" spans="1:5" ht="15">
      <c r="A11" s="313" t="s">
        <v>373</v>
      </c>
      <c r="B11" s="316" t="s">
        <v>211</v>
      </c>
      <c r="C11" s="434" t="s">
        <v>170</v>
      </c>
      <c r="D11" s="339" t="s">
        <v>170</v>
      </c>
    </row>
    <row r="12" spans="1:5" ht="15">
      <c r="A12" s="491" t="s">
        <v>374</v>
      </c>
      <c r="B12" s="492" t="s">
        <v>221</v>
      </c>
      <c r="C12" s="493"/>
      <c r="D12" s="493" t="s">
        <v>170</v>
      </c>
    </row>
    <row r="13" spans="1:5" ht="15">
      <c r="A13" s="491" t="s">
        <v>374</v>
      </c>
      <c r="B13" s="492" t="s">
        <v>222</v>
      </c>
      <c r="C13" s="493"/>
      <c r="D13" s="493" t="s">
        <v>170</v>
      </c>
    </row>
    <row r="14" spans="1:5" ht="15">
      <c r="A14" s="313" t="s">
        <v>223</v>
      </c>
      <c r="B14" s="314" t="s">
        <v>379</v>
      </c>
      <c r="C14" s="434"/>
      <c r="D14" s="373" t="s">
        <v>170</v>
      </c>
    </row>
    <row r="15" spans="1:5" ht="15">
      <c r="A15" s="491" t="s">
        <v>223</v>
      </c>
      <c r="B15" s="492" t="s">
        <v>380</v>
      </c>
      <c r="C15" s="493"/>
      <c r="D15" s="493" t="s">
        <v>170</v>
      </c>
    </row>
    <row r="16" spans="1:5" ht="15">
      <c r="A16" s="313" t="s">
        <v>371</v>
      </c>
      <c r="B16" s="314" t="s">
        <v>381</v>
      </c>
      <c r="C16" s="434"/>
      <c r="D16" s="373" t="s">
        <v>170</v>
      </c>
    </row>
    <row r="17" spans="1:5" ht="15">
      <c r="A17" s="313" t="s">
        <v>371</v>
      </c>
      <c r="B17" s="455" t="s">
        <v>382</v>
      </c>
      <c r="C17" s="434"/>
      <c r="D17" s="373" t="s">
        <v>170</v>
      </c>
    </row>
    <row r="18" spans="1:5" ht="15">
      <c r="A18" s="491" t="s">
        <v>371</v>
      </c>
      <c r="B18" s="492" t="s">
        <v>383</v>
      </c>
      <c r="C18" s="493" t="s">
        <v>170</v>
      </c>
      <c r="D18" s="493" t="s">
        <v>170</v>
      </c>
      <c r="E18" s="373" t="s">
        <v>170</v>
      </c>
    </row>
    <row r="19" spans="1:5" ht="15">
      <c r="A19" s="313" t="s">
        <v>370</v>
      </c>
      <c r="B19" s="314" t="s">
        <v>384</v>
      </c>
      <c r="C19" s="373" t="s">
        <v>170</v>
      </c>
      <c r="D19" s="373" t="s">
        <v>170</v>
      </c>
      <c r="E19" s="339" t="s">
        <v>170</v>
      </c>
    </row>
    <row r="20" spans="1:5" ht="15">
      <c r="A20" s="313" t="s">
        <v>370</v>
      </c>
      <c r="B20" s="314" t="s">
        <v>238</v>
      </c>
      <c r="C20" s="434"/>
      <c r="D20" s="373" t="s">
        <v>170</v>
      </c>
      <c r="E20" s="339" t="s">
        <v>170</v>
      </c>
    </row>
    <row r="21" spans="1:5" ht="15">
      <c r="A21" s="313" t="s">
        <v>370</v>
      </c>
      <c r="B21" s="314" t="s">
        <v>239</v>
      </c>
      <c r="C21" s="434"/>
      <c r="D21" s="373" t="s">
        <v>170</v>
      </c>
      <c r="E21" s="339" t="s">
        <v>170</v>
      </c>
    </row>
    <row r="22" spans="1:5" ht="15">
      <c r="A22" s="313" t="s">
        <v>370</v>
      </c>
      <c r="B22" s="314" t="s">
        <v>240</v>
      </c>
      <c r="C22" s="434"/>
      <c r="D22" s="373" t="s">
        <v>170</v>
      </c>
      <c r="E22" s="339"/>
    </row>
    <row r="23" spans="1:5" ht="15">
      <c r="A23" s="313" t="s">
        <v>370</v>
      </c>
      <c r="B23" s="316" t="s">
        <v>241</v>
      </c>
      <c r="C23" s="434"/>
      <c r="D23" s="339"/>
      <c r="E23" s="339" t="s">
        <v>170</v>
      </c>
    </row>
    <row r="24" spans="1:5" ht="15">
      <c r="A24" s="313" t="s">
        <v>370</v>
      </c>
      <c r="B24" s="314" t="s">
        <v>150</v>
      </c>
      <c r="C24" s="434"/>
      <c r="D24" s="373" t="s">
        <v>170</v>
      </c>
      <c r="E24" s="339"/>
    </row>
    <row r="25" spans="1:5" ht="15">
      <c r="A25" s="313" t="s">
        <v>372</v>
      </c>
      <c r="B25" s="317" t="s">
        <v>256</v>
      </c>
      <c r="C25" s="434"/>
      <c r="D25" s="339" t="s">
        <v>170</v>
      </c>
    </row>
    <row r="26" spans="1:5" ht="15">
      <c r="B26" s="312"/>
      <c r="C26" s="434"/>
      <c r="D26" s="339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>
      <selection activeCell="B7" sqref="B7"/>
    </sheetView>
  </sheetViews>
  <sheetFormatPr baseColWidth="10" defaultRowHeight="12.75"/>
  <cols>
    <col min="1" max="1" width="37.85546875" customWidth="1"/>
    <col min="2" max="2" width="99" customWidth="1"/>
  </cols>
  <sheetData>
    <row r="1" spans="1:5" ht="30">
      <c r="A1" s="490" t="s">
        <v>375</v>
      </c>
      <c r="B1" s="311"/>
      <c r="C1" s="456" t="s">
        <v>311</v>
      </c>
      <c r="D1" s="457" t="s">
        <v>158</v>
      </c>
      <c r="E1" s="457" t="s">
        <v>159</v>
      </c>
    </row>
    <row r="2" spans="1:5" ht="15">
      <c r="B2" s="312"/>
      <c r="C2" s="464"/>
      <c r="D2" s="465"/>
    </row>
    <row r="5" spans="1:5" ht="15">
      <c r="A5" s="313" t="s">
        <v>373</v>
      </c>
      <c r="B5" s="314" t="s">
        <v>390</v>
      </c>
      <c r="C5" s="373" t="s">
        <v>170</v>
      </c>
      <c r="D5" s="373" t="s">
        <v>170</v>
      </c>
    </row>
    <row r="7" spans="1:5" ht="15">
      <c r="A7" s="313" t="s">
        <v>180</v>
      </c>
      <c r="B7" s="314" t="s">
        <v>389</v>
      </c>
      <c r="C7" s="373" t="s">
        <v>170</v>
      </c>
      <c r="D7" s="373" t="s">
        <v>170</v>
      </c>
    </row>
    <row r="8" spans="1:5" ht="15">
      <c r="A8" s="313" t="s">
        <v>373</v>
      </c>
      <c r="B8" s="316" t="s">
        <v>391</v>
      </c>
      <c r="C8" s="434" t="s">
        <v>170</v>
      </c>
      <c r="D8" s="339"/>
    </row>
    <row r="9" spans="1:5" ht="15">
      <c r="A9" s="313" t="s">
        <v>373</v>
      </c>
      <c r="B9" s="316" t="s">
        <v>392</v>
      </c>
      <c r="C9" s="434" t="s">
        <v>170</v>
      </c>
      <c r="D9" s="339" t="s">
        <v>170</v>
      </c>
    </row>
    <row r="10" spans="1:5" ht="15">
      <c r="A10" s="313" t="s">
        <v>371</v>
      </c>
      <c r="B10" s="314" t="s">
        <v>381</v>
      </c>
      <c r="C10" s="434"/>
      <c r="D10" s="373" t="s">
        <v>170</v>
      </c>
    </row>
    <row r="11" spans="1:5" ht="15">
      <c r="A11" s="313" t="s">
        <v>371</v>
      </c>
      <c r="B11" s="455" t="s">
        <v>382</v>
      </c>
      <c r="C11" s="434"/>
      <c r="D11" s="373" t="s">
        <v>170</v>
      </c>
    </row>
    <row r="12" spans="1:5" ht="15">
      <c r="A12" s="491" t="s">
        <v>371</v>
      </c>
      <c r="B12" s="492" t="s">
        <v>383</v>
      </c>
      <c r="C12" s="493" t="s">
        <v>170</v>
      </c>
      <c r="D12" s="493" t="s">
        <v>170</v>
      </c>
      <c r="E12" s="373" t="s">
        <v>170</v>
      </c>
    </row>
    <row r="14" spans="1:5" ht="15">
      <c r="A14" s="313" t="s">
        <v>395</v>
      </c>
      <c r="B14" s="314" t="s">
        <v>393</v>
      </c>
      <c r="C14" s="434"/>
      <c r="D14" s="373" t="s">
        <v>170</v>
      </c>
      <c r="E14" s="339" t="s">
        <v>170</v>
      </c>
    </row>
    <row r="15" spans="1:5" ht="15">
      <c r="A15" s="313" t="s">
        <v>396</v>
      </c>
      <c r="B15" s="316" t="s">
        <v>388</v>
      </c>
      <c r="C15" s="373" t="s">
        <v>170</v>
      </c>
      <c r="D15" s="373" t="s">
        <v>170</v>
      </c>
    </row>
    <row r="16" spans="1:5" ht="15">
      <c r="A16" s="313" t="s">
        <v>370</v>
      </c>
      <c r="B16" s="314" t="s">
        <v>384</v>
      </c>
      <c r="C16" s="373" t="s">
        <v>170</v>
      </c>
      <c r="D16" s="373" t="s">
        <v>170</v>
      </c>
      <c r="E16" s="339" t="s">
        <v>170</v>
      </c>
    </row>
    <row r="17" spans="1:5" ht="15">
      <c r="A17" s="313" t="s">
        <v>370</v>
      </c>
      <c r="B17" s="314" t="s">
        <v>240</v>
      </c>
      <c r="C17" s="434"/>
      <c r="D17" s="373" t="s">
        <v>170</v>
      </c>
      <c r="E17" s="339"/>
    </row>
    <row r="18" spans="1:5" ht="15">
      <c r="A18" s="313" t="s">
        <v>370</v>
      </c>
      <c r="B18" s="316" t="s">
        <v>394</v>
      </c>
      <c r="C18" s="434"/>
      <c r="D18" s="339"/>
      <c r="E18" s="339" t="s">
        <v>170</v>
      </c>
    </row>
    <row r="19" spans="1:5" ht="15">
      <c r="A19" s="313" t="s">
        <v>372</v>
      </c>
      <c r="B19" s="317" t="s">
        <v>256</v>
      </c>
      <c r="C19" s="434"/>
      <c r="D19" s="339" t="s">
        <v>170</v>
      </c>
    </row>
    <row r="20" spans="1:5" ht="15">
      <c r="A20" s="313" t="s">
        <v>174</v>
      </c>
      <c r="B20" s="316" t="s">
        <v>386</v>
      </c>
      <c r="C20" s="434"/>
      <c r="D20" s="373" t="s">
        <v>170</v>
      </c>
    </row>
    <row r="21" spans="1:5" ht="15">
      <c r="A21" s="313" t="s">
        <v>177</v>
      </c>
      <c r="B21" s="314" t="s">
        <v>387</v>
      </c>
      <c r="C21" s="434"/>
      <c r="D21" s="373" t="s">
        <v>170</v>
      </c>
    </row>
    <row r="22" spans="1:5" ht="15">
      <c r="A22" s="313" t="s">
        <v>179</v>
      </c>
      <c r="B22" s="316" t="s">
        <v>378</v>
      </c>
      <c r="C22" s="434"/>
      <c r="D22" s="373" t="s">
        <v>170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Calendari_reunions</vt:lpstr>
      <vt:lpstr>Pla_accio_docent</vt:lpstr>
      <vt:lpstr>CCD-2</vt:lpstr>
      <vt:lpstr>Hoja1</vt:lpstr>
      <vt:lpstr>Calendari_reunions!_1Àrea_d_impressió</vt:lpstr>
      <vt:lpstr>Calendari_reunions!Área_de_impresión</vt:lpstr>
      <vt:lpstr>Pla_accio_docent!Área_de_impresión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calend1.xls</dc:title>
  <dc:creator>Centre de Cálcul</dc:creator>
  <cp:lastModifiedBy>usuario</cp:lastModifiedBy>
  <cp:lastPrinted>2017-12-10T17:09:19Z</cp:lastPrinted>
  <dcterms:created xsi:type="dcterms:W3CDTF">1996-05-10T10:32:50Z</dcterms:created>
  <dcterms:modified xsi:type="dcterms:W3CDTF">2017-12-10T20:28:01Z</dcterms:modified>
</cp:coreProperties>
</file>